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2555"/>
  </bookViews>
  <sheets>
    <sheet name="별첨5-보조금성과평가" sheetId="1" r:id="rId1"/>
  </sheets>
  <definedNames>
    <definedName name="_xlnm._FilterDatabase" localSheetId="0" hidden="1">'별첨5-보조금성과평가'!$A$3:$F$1017</definedName>
    <definedName name="_xlnm.Print_Area" localSheetId="0">'별첨5-보조금성과평가'!$A$1:$F$1017</definedName>
    <definedName name="_xlnm.Print_Titles" localSheetId="0">'별첨5-보조금성과평가'!$3:$4</definedName>
  </definedNames>
  <calcPr calcId="145621"/>
</workbook>
</file>

<file path=xl/calcChain.xml><?xml version="1.0" encoding="utf-8"?>
<calcChain xmlns="http://schemas.openxmlformats.org/spreadsheetml/2006/main">
  <c r="C1017" i="1" l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I829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G9" i="1"/>
  <c r="C9" i="1"/>
  <c r="G8" i="1"/>
  <c r="C8" i="1"/>
  <c r="G7" i="1"/>
  <c r="C7" i="1"/>
  <c r="G6" i="1"/>
  <c r="C6" i="1"/>
  <c r="C5" i="1"/>
  <c r="I3" i="1"/>
</calcChain>
</file>

<file path=xl/sharedStrings.xml><?xml version="1.0" encoding="utf-8"?>
<sst xmlns="http://schemas.openxmlformats.org/spreadsheetml/2006/main" count="3054" uniqueCount="1456">
  <si>
    <t>[별첨 5] 2016년도 지방보조사업 성과평가 결과</t>
    <phoneticPr fontId="3" type="noConversion"/>
  </si>
  <si>
    <t>(단위 : 백만원)</t>
    <phoneticPr fontId="3" type="noConversion"/>
  </si>
  <si>
    <t>예산액</t>
    <phoneticPr fontId="3" type="noConversion"/>
  </si>
  <si>
    <t>보조금 지출액</t>
    <phoneticPr fontId="3" type="noConversion"/>
  </si>
  <si>
    <t>미지출액</t>
    <phoneticPr fontId="3" type="noConversion"/>
  </si>
  <si>
    <t>사 업 명</t>
    <phoneticPr fontId="3" type="noConversion"/>
  </si>
  <si>
    <t>보조사업자</t>
    <phoneticPr fontId="3" type="noConversion"/>
  </si>
  <si>
    <t>교부현황</t>
    <phoneticPr fontId="3" type="noConversion"/>
  </si>
  <si>
    <t>평가결과</t>
    <phoneticPr fontId="3" type="noConversion"/>
  </si>
  <si>
    <t>계</t>
    <phoneticPr fontId="3" type="noConversion"/>
  </si>
  <si>
    <t>보조금</t>
    <phoneticPr fontId="3" type="noConversion"/>
  </si>
  <si>
    <t>자부담</t>
    <phoneticPr fontId="3" type="noConversion"/>
  </si>
  <si>
    <t>1,012건</t>
    <phoneticPr fontId="3" type="noConversion"/>
  </si>
  <si>
    <t>지역주권 운동 추진</t>
  </si>
  <si>
    <t>(사)한국분권아카데미</t>
  </si>
  <si>
    <t>보통</t>
    <phoneticPr fontId="3" type="noConversion"/>
  </si>
  <si>
    <t>A</t>
    <phoneticPr fontId="3" type="noConversion"/>
  </si>
  <si>
    <t>이‧통장 역량강화 워크숍 및 교육</t>
  </si>
  <si>
    <t>강원도이통장연합회</t>
  </si>
  <si>
    <t>B</t>
    <phoneticPr fontId="3" type="noConversion"/>
  </si>
  <si>
    <t>이‧통장 한마음대회 개최 지원</t>
  </si>
  <si>
    <t>우수</t>
    <phoneticPr fontId="3" type="noConversion"/>
  </si>
  <si>
    <t>C</t>
    <phoneticPr fontId="3" type="noConversion"/>
  </si>
  <si>
    <t>주민자치회 역량강화 지원</t>
  </si>
  <si>
    <t>강원도주민자치회</t>
  </si>
  <si>
    <t>매우우수</t>
    <phoneticPr fontId="3" type="noConversion"/>
  </si>
  <si>
    <t>D</t>
    <phoneticPr fontId="3" type="noConversion"/>
  </si>
  <si>
    <t>주민자치대상 선정</t>
  </si>
  <si>
    <t>시군</t>
    <phoneticPr fontId="3" type="noConversion"/>
  </si>
  <si>
    <t>주민자치센터 우수동아리 경연대회</t>
  </si>
  <si>
    <t>주민자치시설 증축지원</t>
  </si>
  <si>
    <t>미흡</t>
    <phoneticPr fontId="3" type="noConversion"/>
  </si>
  <si>
    <t>제2새마을운동 지원</t>
  </si>
  <si>
    <t>(사)강원도새마을회</t>
  </si>
  <si>
    <t>바르게살기운동 지원</t>
  </si>
  <si>
    <t>바르게살기운동강원도협의회</t>
  </si>
  <si>
    <t>자유민주시민의식 함양지원</t>
  </si>
  <si>
    <t>한국자유총연맹강원도지부</t>
  </si>
  <si>
    <t>민간 통일운동 및 교육 지원</t>
  </si>
  <si>
    <t>민족통일강원도협의회</t>
  </si>
  <si>
    <t>사회단체 운영비 지원</t>
  </si>
  <si>
    <t>강원도 새마을외 2개단체</t>
  </si>
  <si>
    <t>강원도 새마을지도자대회 지원</t>
  </si>
  <si>
    <t>새마을지도자 자녀 장학금</t>
  </si>
  <si>
    <t>전국 새마을지도자대회 지원</t>
  </si>
  <si>
    <t>평창군</t>
  </si>
  <si>
    <t>민주평통 강원지역회의 통일운동사업지원</t>
  </si>
  <si>
    <t>민주평화통일자문회의강원지역회의</t>
  </si>
  <si>
    <t>민주평통 강원지역회의 운영 지원</t>
  </si>
  <si>
    <t>강원도적십자봉사원 한마음대회</t>
  </si>
  <si>
    <t>대한적십자사 강원도지사</t>
  </si>
  <si>
    <t>출향도민 올림픽 지원 워크숍 개최</t>
  </si>
  <si>
    <t>(사)강원도민회중앙회</t>
  </si>
  <si>
    <t>이북도민 합동망향제 및 실향민 문화축전</t>
  </si>
  <si>
    <t>이북도민회강원도연합회</t>
  </si>
  <si>
    <t>대통령기 이북도민 체육대회 및 안보교육</t>
  </si>
  <si>
    <t>이북5도강원도사무소</t>
  </si>
  <si>
    <t>출향도민 전통시장 방문 지원</t>
  </si>
  <si>
    <t>미수복강원도민회 지원</t>
  </si>
  <si>
    <t>미수복강원도중앙도민회</t>
  </si>
  <si>
    <t>이북5도강원도사무소 운영</t>
  </si>
  <si>
    <t>동계올림픽 자원봉사자 양성</t>
  </si>
  <si>
    <t>(사)강원도자원봉사센터</t>
  </si>
  <si>
    <t>동계올림픽 시군 재능나눔 자원봉사단 육성</t>
  </si>
  <si>
    <t>동계올림픽 자원봉사 종합관리시스템 구축</t>
  </si>
  <si>
    <t>자원봉사 마일리지제 운영</t>
  </si>
  <si>
    <t>자원봉사 우수프로그램 활성화 지원</t>
  </si>
  <si>
    <t>청소년 자원봉사동아리 육성</t>
  </si>
  <si>
    <t>도 자원봉사센터 자원봉사활성화사업추진</t>
  </si>
  <si>
    <t>강원도 자원봉사자대회</t>
  </si>
  <si>
    <t>도 자원봉사센터 운영</t>
  </si>
  <si>
    <t>시·군 자원봉사 프로그램 운영</t>
  </si>
  <si>
    <t>도 자원봉사센터 차량구입</t>
  </si>
  <si>
    <t>마을공동체사업비 지원</t>
  </si>
  <si>
    <t>2015마을공동체사업 인센티브 지원</t>
  </si>
  <si>
    <t>정부합동평가 우수시군 재정지원</t>
    <phoneticPr fontId="3" type="noConversion"/>
  </si>
  <si>
    <t>미시령터널 통행료 결손분 보전</t>
    <phoneticPr fontId="3" type="noConversion"/>
  </si>
  <si>
    <t>미시령동서
관통도로㈜</t>
    <phoneticPr fontId="3" type="noConversion"/>
  </si>
  <si>
    <t>미시령터널 통행료 감면
손실보상</t>
    <phoneticPr fontId="3" type="noConversion"/>
  </si>
  <si>
    <t>공유재산 관리보조</t>
    <phoneticPr fontId="3" type="noConversion"/>
  </si>
  <si>
    <t>도 경계 주변환경정비</t>
    <phoneticPr fontId="3" type="noConversion"/>
  </si>
  <si>
    <t>마을회관 신축·보수(6개소)</t>
    <phoneticPr fontId="3" type="noConversion"/>
  </si>
  <si>
    <t>마을안길 조성(38개소)</t>
    <phoneticPr fontId="3" type="noConversion"/>
  </si>
  <si>
    <t>농로포장(17개소)</t>
    <phoneticPr fontId="3" type="noConversion"/>
  </si>
  <si>
    <t>소교량 설치(9개소)</t>
    <phoneticPr fontId="3" type="noConversion"/>
  </si>
  <si>
    <t>배수로 정비(2개소)</t>
    <phoneticPr fontId="3" type="noConversion"/>
  </si>
  <si>
    <t>기 타(11개소)</t>
    <phoneticPr fontId="3" type="noConversion"/>
  </si>
  <si>
    <t>디엠제트 평화포럼 지원</t>
    <phoneticPr fontId="3" type="noConversion"/>
  </si>
  <si>
    <t>강원발전연구원</t>
    <phoneticPr fontId="3" type="noConversion"/>
  </si>
  <si>
    <t>디엠제트 평화상 시상 지원</t>
    <phoneticPr fontId="3" type="noConversion"/>
  </si>
  <si>
    <t>강원일보</t>
    <phoneticPr fontId="3" type="noConversion"/>
  </si>
  <si>
    <t>DMZ의 평화적 이용 및 가치제고 심포지엄</t>
    <phoneticPr fontId="3" type="noConversion"/>
  </si>
  <si>
    <t>강원미래전략연구소</t>
    <phoneticPr fontId="3" type="noConversion"/>
  </si>
  <si>
    <t>DMZ가치제고 및 홍보를 위한
 평화순례</t>
    <phoneticPr fontId="3" type="noConversion"/>
  </si>
  <si>
    <t>남북강원도협력협회</t>
    <phoneticPr fontId="3" type="noConversion"/>
  </si>
  <si>
    <t>평화마을 조성</t>
    <phoneticPr fontId="3" type="noConversion"/>
  </si>
  <si>
    <t>DMZ 평화생태 정착촌 조성</t>
    <phoneticPr fontId="3" type="noConversion"/>
  </si>
  <si>
    <t>학생 안보의식 고취를 위한 DMZ탐방</t>
    <phoneticPr fontId="3" type="noConversion"/>
  </si>
  <si>
    <t>강원도재향군인회</t>
    <phoneticPr fontId="3" type="noConversion"/>
  </si>
  <si>
    <t>로스쿨 장학금 지원</t>
    <phoneticPr fontId="3" type="noConversion"/>
  </si>
  <si>
    <t>강원대학교
법학전문대학원</t>
    <phoneticPr fontId="3" type="noConversion"/>
  </si>
  <si>
    <t>강원도립대학 산학협력단 운영비</t>
    <phoneticPr fontId="3" type="noConversion"/>
  </si>
  <si>
    <t>강원도립대
산학협력단</t>
    <phoneticPr fontId="3" type="noConversion"/>
  </si>
  <si>
    <t>두드림아카데미 사회적응 교육 프로그램 운영</t>
    <phoneticPr fontId="3" type="noConversion"/>
  </si>
  <si>
    <t>(사)해솔직업사관학교</t>
    <phoneticPr fontId="3" type="noConversion"/>
  </si>
  <si>
    <t>문해교육기관 운영비 지원</t>
    <phoneticPr fontId="3" type="noConversion"/>
  </si>
  <si>
    <t>야학문해교육기관
12개소</t>
    <phoneticPr fontId="3" type="noConversion"/>
  </si>
  <si>
    <t>장애인 야학 강의공간 확보지원</t>
    <phoneticPr fontId="3" type="noConversion"/>
  </si>
  <si>
    <t>수도권 직거래 행사지원</t>
    <phoneticPr fontId="3" type="noConversion"/>
  </si>
  <si>
    <t>봉화푸드 외 6개소</t>
    <phoneticPr fontId="3" type="noConversion"/>
  </si>
  <si>
    <t>강원 어린이 안전골든벨 지원</t>
  </si>
  <si>
    <t>강원일보사</t>
  </si>
  <si>
    <t>안전관련 봉사단 및 현장관찰단 지원</t>
  </si>
  <si>
    <t>방범용 CCTV 구축 지원</t>
  </si>
  <si>
    <t>춘천시</t>
  </si>
  <si>
    <t>범죄피해자지원센터 지원</t>
  </si>
  <si>
    <t>3개 범죄피해 지원센터</t>
  </si>
  <si>
    <t>강원도 지역치안협의회 지원</t>
  </si>
  <si>
    <t>지역치안협의회</t>
  </si>
  <si>
    <t>강원도 자율방범연합회 지원</t>
  </si>
  <si>
    <t>자율방범연합회</t>
  </si>
  <si>
    <t>향토예비군 육성 지원</t>
  </si>
  <si>
    <t>민관군 친선축구대회</t>
  </si>
  <si>
    <t>강원도민일보사</t>
  </si>
  <si>
    <t>군장병 독후감·군인가족 생활수기 공모전</t>
  </si>
  <si>
    <t>출신부대 방문의 날 행사</t>
  </si>
  <si>
    <t>7개시군,11개부대</t>
  </si>
  <si>
    <t>춘천지구전투 전승행사</t>
  </si>
  <si>
    <t>접경지역 시군 군의 
우리도민화 운동</t>
    <phoneticPr fontId="3" type="noConversion"/>
  </si>
  <si>
    <t>5개 시군(철원,화천,
양구,인제,고성)</t>
    <phoneticPr fontId="3" type="noConversion"/>
  </si>
  <si>
    <t>38선 돌파 재현행사</t>
  </si>
  <si>
    <t>양양군</t>
  </si>
  <si>
    <t>우수부대 주둔지역 
인센티브 지원</t>
    <phoneticPr fontId="3" type="noConversion"/>
  </si>
  <si>
    <t>3개 시군
(화천,양구,인제)</t>
    <phoneticPr fontId="3" type="noConversion"/>
  </si>
  <si>
    <t>「열린 북카페」설치 지원</t>
  </si>
  <si>
    <t>인제군</t>
  </si>
  <si>
    <t>문화와 예술이 있는 강원장터</t>
  </si>
  <si>
    <t>강릉그린실버악단</t>
  </si>
  <si>
    <t>강원도 농공단지 활성화 지원</t>
  </si>
  <si>
    <t>강원도
농공단지협의회</t>
    <phoneticPr fontId="3" type="noConversion"/>
  </si>
  <si>
    <t>강원중소기업 융합활동 지원</t>
  </si>
  <si>
    <t>중소기업융합 강원연합회</t>
  </si>
  <si>
    <t>장애인 기업 활동지원</t>
  </si>
  <si>
    <t>한국장애경제인협회 강원지회</t>
  </si>
  <si>
    <t>중소기업 현장개선 활성화 지원</t>
  </si>
  <si>
    <t>한국표준협회 
강원지역본부</t>
    <phoneticPr fontId="3" type="noConversion"/>
  </si>
  <si>
    <t>B중소기업 경영애로 컨설팅 지원</t>
  </si>
  <si>
    <t>한국컨설팅산업협회</t>
  </si>
  <si>
    <t>대형유통사 MD초청 상담회 개최</t>
  </si>
  <si>
    <t>강원도
산업경제진흥원</t>
    <phoneticPr fontId="3" type="noConversion"/>
  </si>
  <si>
    <t>지역 노사민정 협력사업 
포상금 지원</t>
    <phoneticPr fontId="3" type="noConversion"/>
  </si>
  <si>
    <t>강원도
노사민정협의회</t>
    <phoneticPr fontId="3" type="noConversion"/>
  </si>
  <si>
    <t>중소기업 융합지원센터 지원</t>
  </si>
  <si>
    <t>사회적경제 주간 기념 
한마당행사 개최</t>
    <phoneticPr fontId="3" type="noConversion"/>
  </si>
  <si>
    <t>강원도
사회적기업협의회</t>
    <phoneticPr fontId="3" type="noConversion"/>
  </si>
  <si>
    <t>동계올림픽 사회적경제 
참여 프로젝트 운영</t>
    <phoneticPr fontId="3" type="noConversion"/>
  </si>
  <si>
    <t>강원도 
사회적경제지원센터</t>
    <phoneticPr fontId="3" type="noConversion"/>
  </si>
  <si>
    <t>동북아 지방정부와 
산업기술 교류협력</t>
    <phoneticPr fontId="3" type="noConversion"/>
  </si>
  <si>
    <t>강원테크노파크</t>
  </si>
  <si>
    <t>협력기관 지원</t>
  </si>
  <si>
    <t>인성연구소 참샘</t>
  </si>
  <si>
    <t>특성화 프로그램 위탁기관 지원</t>
  </si>
  <si>
    <t>꿈동이인형극단</t>
  </si>
  <si>
    <t>건전한 정보문화 행사 개최</t>
  </si>
  <si>
    <t>강원정보문화진흥원</t>
  </si>
  <si>
    <t>기업가정신 청춘콘서트 및 
해커톤</t>
    <phoneticPr fontId="3" type="noConversion"/>
  </si>
  <si>
    <t>언론사</t>
  </si>
  <si>
    <t>강원경제비전포럼 지원</t>
  </si>
  <si>
    <t>전통시장 감자원정대 운영</t>
  </si>
  <si>
    <t>강원도상인연합회</t>
  </si>
  <si>
    <t>찾아가는 전통시장 마케팅 홍보</t>
  </si>
  <si>
    <t>전국프랜차이즈박람회 참가 지원</t>
  </si>
  <si>
    <t>글로벌리더스포럼 참가지원</t>
  </si>
  <si>
    <t>중소기업중앙회 
강원지역본부</t>
    <phoneticPr fontId="3" type="noConversion"/>
  </si>
  <si>
    <t>중소기업 주간행사 지원</t>
  </si>
  <si>
    <t>중소기업중앙회 강원지역본부</t>
  </si>
  <si>
    <t>기술개발 촉진을 위한 인증마크 획득지원</t>
  </si>
  <si>
    <t>국내 유명 전시박람회 참가지원</t>
  </si>
  <si>
    <t>강원마트 활성화 운영</t>
  </si>
  <si>
    <t>전자상거래 교육 및 컨설팅 지원</t>
  </si>
  <si>
    <t>춘천상공회의소 전자상거래지원센터</t>
  </si>
  <si>
    <t>공예품대전 운영</t>
  </si>
  <si>
    <t>강원도공예협동조합</t>
  </si>
  <si>
    <t>숙련기술인 농어촌 재능기부 
봉사활동</t>
    <phoneticPr fontId="3" type="noConversion"/>
  </si>
  <si>
    <t>강원도 
숙련기술인연합회</t>
    <phoneticPr fontId="3" type="noConversion"/>
  </si>
  <si>
    <t>근로자의 날 기념 한마음대회 
지원</t>
    <phoneticPr fontId="3" type="noConversion"/>
  </si>
  <si>
    <t>한국노총
강원도지역본부</t>
    <phoneticPr fontId="3" type="noConversion"/>
  </si>
  <si>
    <t>태백산 천명제</t>
  </si>
  <si>
    <t>한국산재장애인협회 강원도협회</t>
  </si>
  <si>
    <t>청년창업 프로젝트 추진</t>
  </si>
  <si>
    <t>청년창업 프로젝트 사후관리</t>
  </si>
  <si>
    <t>창업동아리 활성화 지원</t>
  </si>
  <si>
    <t>창업보육센터</t>
  </si>
  <si>
    <t>대학생 창업캠프 및 
창업경진대회 개최지원</t>
    <phoneticPr fontId="3" type="noConversion"/>
  </si>
  <si>
    <t>강원지역창업보육
매니저협의회</t>
    <phoneticPr fontId="3" type="noConversion"/>
  </si>
  <si>
    <t>사회적경제 네트워크 강화</t>
  </si>
  <si>
    <t>사회적경제 전문가 양성 교육</t>
  </si>
  <si>
    <t>사회적경제 
'창업동아리' 운영 지원</t>
    <phoneticPr fontId="3" type="noConversion"/>
  </si>
  <si>
    <t>사회적경제 '한중포럼' 개최</t>
  </si>
  <si>
    <t>사회적경제식품 '로컬푸드' 육성</t>
  </si>
  <si>
    <t>강원도형 예비마을기업 육성 
컨설팅지원</t>
    <phoneticPr fontId="3" type="noConversion"/>
  </si>
  <si>
    <t>BIO 2016(미국) 전시회 참가 지원</t>
  </si>
  <si>
    <t>정보화마을 전국직거래장터</t>
  </si>
  <si>
    <t>강원도
정보화마을협의회</t>
    <phoneticPr fontId="3" type="noConversion"/>
  </si>
  <si>
    <t>World IT Show 전시회 참가지원</t>
  </si>
  <si>
    <t>공공데이터 활용 
창업 앱개발 공모전</t>
    <phoneticPr fontId="3" type="noConversion"/>
  </si>
  <si>
    <t>강원 경제인 역량강화 포럼 지원</t>
  </si>
  <si>
    <t>강원여성기업 브랜드 
Story 사업지원</t>
    <phoneticPr fontId="3" type="noConversion"/>
  </si>
  <si>
    <t>한국여성경영자
총협회</t>
    <phoneticPr fontId="3" type="noConversion"/>
  </si>
  <si>
    <t>소비자상담실 운영지원</t>
  </si>
  <si>
    <t>도 소비생활센터 및 
5개 소비자상담실</t>
    <phoneticPr fontId="3" type="noConversion"/>
  </si>
  <si>
    <t>중소기업간 경영혁신 활동지원</t>
  </si>
  <si>
    <t>한국경영혁신중소
기업협회 강원연합회</t>
    <phoneticPr fontId="3" type="noConversion"/>
  </si>
  <si>
    <t>여성기업 CEO 경영연수 및 여성경제인대회</t>
  </si>
  <si>
    <t>한국여성경제인협회 강원지회</t>
  </si>
  <si>
    <t>청소년 경제캠프 운영</t>
  </si>
  <si>
    <t>도내 중소기업 홈쇼핑 입점지원</t>
  </si>
  <si>
    <t>중소기업 우수제품 디자인 개발지원</t>
    <phoneticPr fontId="3" type="noConversion"/>
  </si>
  <si>
    <t>우수중소기업 제품 홍보영상물 제작</t>
    <phoneticPr fontId="3" type="noConversion"/>
  </si>
  <si>
    <t>노동단체 행사 지원</t>
  </si>
  <si>
    <t>5개 노동단체</t>
  </si>
  <si>
    <t>선진노사문화 연수 지원</t>
  </si>
  <si>
    <t>3개 노동단체</t>
  </si>
  <si>
    <t>자동차노조 노사화합 행사 지원</t>
  </si>
  <si>
    <t>자동차노련도지부</t>
  </si>
  <si>
    <t>노동법률상담 지원사업</t>
  </si>
  <si>
    <t>한국노총도본부</t>
  </si>
  <si>
    <t>창업보육센터 특화운영 지원</t>
  </si>
  <si>
    <t>기술기반형 사회적경제기업 발굴</t>
  </si>
  <si>
    <t>찾아가는 직거래장터 '마음고리마켓'운영</t>
  </si>
  <si>
    <t>사회적경제 홍보마케팅 역량 강화</t>
  </si>
  <si>
    <t>도내 협동조합 컨설팅 지원</t>
  </si>
  <si>
    <t>강원-미주지역 국제공동협력사업 추진</t>
  </si>
  <si>
    <t>ICT산업 정책포럼 개최</t>
  </si>
  <si>
    <t>강릉과학산업진흥원</t>
  </si>
  <si>
    <t>강원중소기업대상 운영</t>
  </si>
  <si>
    <t>강원행복시대</t>
  </si>
  <si>
    <t>품질분임조 경진대회 추진</t>
  </si>
  <si>
    <t>공공구매 설명회 개최</t>
  </si>
  <si>
    <t>강원도 노사민정협의회 사무국 운영 지원</t>
  </si>
  <si>
    <t>내일채움공제 지원</t>
  </si>
  <si>
    <t>중소기업진흥공단 
강원지역본부</t>
    <phoneticPr fontId="3" type="noConversion"/>
  </si>
  <si>
    <t>판매촉진을 위한 '강원곳간' 운영</t>
  </si>
  <si>
    <t>사회적경제 선도기업 육성</t>
  </si>
  <si>
    <t>플라즈마산업 활성화 추진</t>
  </si>
  <si>
    <t>해외 우수시장 견학</t>
    <phoneticPr fontId="3" type="noConversion"/>
  </si>
  <si>
    <t>전통시장 고객유입 지원</t>
  </si>
  <si>
    <t>영월군, 정선군</t>
  </si>
  <si>
    <t>전통시장 마케팅 홍보사업</t>
  </si>
  <si>
    <t>취업알선 정책 추진</t>
  </si>
  <si>
    <t>강원도형 예비마을기업 육성</t>
  </si>
  <si>
    <t>Good Job 개최 지원</t>
  </si>
  <si>
    <t>가정용 소형태양광발전기 보급지원</t>
  </si>
  <si>
    <t>마을안길 포장</t>
  </si>
  <si>
    <t>춘천풍물시장 국제화시장 육성</t>
  </si>
  <si>
    <t>정선 5일장 방문객 편의시설 설치</t>
  </si>
  <si>
    <t>정선군</t>
  </si>
  <si>
    <t>착한가격업소 활성화 추진</t>
  </si>
  <si>
    <t>입주업체 물류운송비 지원</t>
  </si>
  <si>
    <t>동해시</t>
  </si>
  <si>
    <t>입주업체 폐수처리비 지원</t>
  </si>
  <si>
    <t>우수공예품 상품화 개발</t>
    <phoneticPr fontId="3" type="noConversion"/>
  </si>
  <si>
    <t>시군 일자리지원센터 운영 지원</t>
  </si>
  <si>
    <t>BIO KOREA 2016 전시회 참가
 지원</t>
    <phoneticPr fontId="3" type="noConversion"/>
  </si>
  <si>
    <t>강원의료기기전시회 개최 지원</t>
  </si>
  <si>
    <t>원주시</t>
  </si>
  <si>
    <t>강원 의료기기 스타트 업 지원</t>
  </si>
  <si>
    <t>뿌리산업 기술지원사업</t>
  </si>
  <si>
    <t>저소득층 고령 가구 가스시설 
보급 추진</t>
    <phoneticPr fontId="3" type="noConversion"/>
  </si>
  <si>
    <t>저소득층 노후전기시설 개선</t>
  </si>
  <si>
    <t>산업전사 위령제 행사지원</t>
  </si>
  <si>
    <t>태백시</t>
  </si>
  <si>
    <t>산업전사 위령탑 환경정비</t>
  </si>
  <si>
    <t>도민정보화교육 지원</t>
  </si>
  <si>
    <t>정보화마을 운영평가 인센티브</t>
  </si>
  <si>
    <t>정보화마을별 전자상거래 및 
농촌체험지원</t>
    <phoneticPr fontId="3" type="noConversion"/>
  </si>
  <si>
    <t>전통시장 안전요원 배치</t>
  </si>
  <si>
    <t>왁자지껄 전통시장 마케팅 운영</t>
  </si>
  <si>
    <t>노사민정 한마음체육대회 지원</t>
  </si>
  <si>
    <t>공공근로사업</t>
  </si>
  <si>
    <t>청장년 일자리 보조금 지원</t>
  </si>
  <si>
    <t>준고령자 기업체 인턴제 운영</t>
  </si>
  <si>
    <t>춘천시, 원주시, 
강릉시</t>
    <phoneticPr fontId="3" type="noConversion"/>
  </si>
  <si>
    <t>사회적기업 시설비 지원</t>
  </si>
  <si>
    <t>시장·군수</t>
  </si>
  <si>
    <t>강원바이오 수출상담회 개최 
지원</t>
    <phoneticPr fontId="3" type="noConversion"/>
  </si>
  <si>
    <t>강원바이오 연구개발 지원</t>
  </si>
  <si>
    <t>농어촌 LPG소형저장탱크 시설
설치비 지원</t>
    <phoneticPr fontId="3" type="noConversion"/>
  </si>
  <si>
    <t>노면청소차량 지원</t>
  </si>
  <si>
    <t>공공데이터개방 포털 3단계 사업 시군보조금</t>
    <phoneticPr fontId="3" type="noConversion"/>
  </si>
  <si>
    <t>전통시장 화재보험 가입</t>
  </si>
  <si>
    <t>도시가스 소외지역 공급설치비 지원</t>
  </si>
  <si>
    <t>디지털소멸시스템 도입·구축</t>
  </si>
  <si>
    <t>타시도 이전기업 보조금 지원</t>
  </si>
  <si>
    <t>원주시 외 2개시군</t>
    <phoneticPr fontId="3" type="noConversion"/>
  </si>
  <si>
    <t>매우우수</t>
    <phoneticPr fontId="3" type="noConversion"/>
  </si>
  <si>
    <t>2016 인천 세계 부동산 
엑스포 참가</t>
    <phoneticPr fontId="3" type="noConversion"/>
  </si>
  <si>
    <t>(재)산업경제진흥원</t>
  </si>
  <si>
    <t>보통</t>
    <phoneticPr fontId="3" type="noConversion"/>
  </si>
  <si>
    <t>해외 바이어 초청 수출 상담회</t>
  </si>
  <si>
    <t>온오프라인 유통 플랫폼 구축</t>
  </si>
  <si>
    <t>강원무역</t>
  </si>
  <si>
    <t>도내 외국인 유학생 
문화교류 축전</t>
    <phoneticPr fontId="3" type="noConversion"/>
  </si>
  <si>
    <t>상지대학교</t>
  </si>
  <si>
    <t>강원 농식품 수출협의체</t>
  </si>
  <si>
    <t>(사)강원도 농수산식품 수출협회</t>
  </si>
  <si>
    <t>우수</t>
    <phoneticPr fontId="3" type="noConversion"/>
  </si>
  <si>
    <t>농식품 해외홍보관 개설</t>
  </si>
  <si>
    <t>aT</t>
  </si>
  <si>
    <t>농식품 해외시장 개척</t>
  </si>
  <si>
    <t>aT, 농협, 수출협회</t>
  </si>
  <si>
    <t>농특산물 수출 촉진비 지원</t>
  </si>
  <si>
    <t>시군</t>
    <phoneticPr fontId="3" type="noConversion"/>
  </si>
  <si>
    <t>수출 농산물 해외마케팅 강화</t>
  </si>
  <si>
    <t>시군</t>
  </si>
  <si>
    <t>미흡</t>
    <phoneticPr fontId="3" type="noConversion"/>
  </si>
  <si>
    <t>여름배추수출단지 조성</t>
  </si>
  <si>
    <t>국제친선문화교류사업 추진</t>
  </si>
  <si>
    <t>(사)한국유네스코 
강원도협회</t>
    <phoneticPr fontId="3" type="noConversion"/>
  </si>
  <si>
    <t>무역항 국제항로활성화 지원</t>
  </si>
  <si>
    <t>북방물류연구지원센터사업지원</t>
  </si>
  <si>
    <t>환동해권 항로활성화협의체 운영</t>
  </si>
  <si>
    <t>(사)강원해양수산포럼</t>
  </si>
  <si>
    <t>국제학술대회개최지원</t>
  </si>
  <si>
    <t>국제항로홍보물 제작</t>
  </si>
  <si>
    <t>`</t>
    <phoneticPr fontId="3" type="noConversion"/>
  </si>
  <si>
    <t>강원관광 체험사진공모전 운영</t>
  </si>
  <si>
    <t>한국사진작가협회강원도지회</t>
  </si>
  <si>
    <t>지역축제육성·지원</t>
  </si>
  <si>
    <t>춘천시청외 14</t>
  </si>
  <si>
    <t>관광사업체 종사자 교육</t>
  </si>
  <si>
    <t>강원도관광협회</t>
  </si>
  <si>
    <t>전통상설공연의 관광상품화</t>
  </si>
  <si>
    <t>춘천시청, 원주시청 강릉시청, 동해시청, 속초시청, 횡성군청</t>
  </si>
  <si>
    <t>경춘선 호수문화열차 운행</t>
  </si>
  <si>
    <t>춘천시</t>
    <phoneticPr fontId="3" type="noConversion"/>
  </si>
  <si>
    <t>전국 플래시몹 경연대회 지원</t>
  </si>
  <si>
    <t>인제군</t>
    <phoneticPr fontId="3" type="noConversion"/>
  </si>
  <si>
    <t>평창 효석문화제 시설개선사업</t>
  </si>
  <si>
    <t>평창군</t>
    <phoneticPr fontId="3" type="noConversion"/>
  </si>
  <si>
    <t>국제회의산업 전담기구 지원</t>
  </si>
  <si>
    <t>사단법인 강원컨벤션뷰로</t>
  </si>
  <si>
    <t>설악권 관광상품 공동개발</t>
  </si>
  <si>
    <t>속초시</t>
    <phoneticPr fontId="3" type="noConversion"/>
  </si>
  <si>
    <t>강원관광 아카데미 운영</t>
  </si>
  <si>
    <t>가톨릭관동대학교 산학협력단외 1</t>
  </si>
  <si>
    <t>강원도 종합관광안내소 운영</t>
  </si>
  <si>
    <t>강릉시</t>
    <phoneticPr fontId="3" type="noConversion"/>
  </si>
  <si>
    <t>문화자원 체험상품 개발</t>
  </si>
  <si>
    <t>춘천시청외 8</t>
  </si>
  <si>
    <t>평창페스티벌 시설개선사업</t>
  </si>
  <si>
    <t>동계올림픽 글로벌 관광마인드 함양</t>
  </si>
  <si>
    <t>관광안내 자원봉사자 육성</t>
  </si>
  <si>
    <t>올림픽 실현 국제관광학술대회</t>
  </si>
  <si>
    <t>평창군청</t>
  </si>
  <si>
    <t>국제회의 유치 및 개최 지원</t>
  </si>
  <si>
    <t>강원관광인대회 개최</t>
  </si>
  <si>
    <t>강원관광서비스경진대회 개최</t>
  </si>
  <si>
    <t>관광서비스노련강원지역본부</t>
  </si>
  <si>
    <t>관광숙박업체 중간관리자 교육</t>
  </si>
  <si>
    <t>전국관광서비스노조강원</t>
  </si>
  <si>
    <t>야간 관광상품 육성 지원</t>
  </si>
  <si>
    <t>춘천시청</t>
  </si>
  <si>
    <t>글로벌 의료관광 홍보마케팅 추진</t>
  </si>
  <si>
    <t>강릉시청</t>
  </si>
  <si>
    <t>의료관광 전문인력 활성화</t>
  </si>
  <si>
    <t>음식점 외국어 메뉴판 제작</t>
  </si>
  <si>
    <t>정선 아우라지 관광지 나루터 복원</t>
  </si>
  <si>
    <t>정선군청</t>
  </si>
  <si>
    <t>정선 임계 송계산성 진입로 보수</t>
  </si>
  <si>
    <t>인제 둘레길 전망데크 조성</t>
  </si>
  <si>
    <t>인제군청</t>
  </si>
  <si>
    <t>인제 둘레길3코스(내린길)조성</t>
  </si>
  <si>
    <t>철원 평화문화광장 관리 운영</t>
  </si>
  <si>
    <t>철원군청</t>
  </si>
  <si>
    <t>설악 여행자센터 활성화</t>
  </si>
  <si>
    <t>속초시청</t>
  </si>
  <si>
    <t>캠핑장 운영개선 및 활성화</t>
  </si>
  <si>
    <t>춘천시청, 강릉시청, 속초시청,
 삼척시청, 홍천군청, 횡성군청, 
영월군청</t>
  </si>
  <si>
    <t>강릉 국제청소년 예술축전</t>
  </si>
  <si>
    <t>강릉시</t>
  </si>
  <si>
    <t>찾아가는 문화활동 지원</t>
  </si>
  <si>
    <t>18개시군</t>
  </si>
  <si>
    <t>문화예술행사 지원</t>
  </si>
  <si>
    <t>민예총 외 14개 단체</t>
  </si>
  <si>
    <t>시청각 장애인초청 영화관람회 개최</t>
  </si>
  <si>
    <t>농아인협회</t>
  </si>
  <si>
    <t>문화의 날 기념행사</t>
  </si>
  <si>
    <t>홍천군</t>
  </si>
  <si>
    <t>문화예술분야 사회단체 지원</t>
  </si>
  <si>
    <t>한국서예협회 강원지회 외 5개 단체</t>
  </si>
  <si>
    <t>도내 문화자원 명소화 추진</t>
  </si>
  <si>
    <t>춘천,강릉,평창,정선</t>
  </si>
  <si>
    <t>도지정문화재 보수정비</t>
  </si>
  <si>
    <t>15개시군
(태백,철원,양구제외)</t>
  </si>
  <si>
    <t>만해 한용운 연구</t>
  </si>
  <si>
    <t>의암 유인석 연구</t>
  </si>
  <si>
    <t>율곡 이이 연구</t>
  </si>
  <si>
    <t>운곡 원천석 연구</t>
  </si>
  <si>
    <t>동안 이승휴 연구</t>
  </si>
  <si>
    <t>삼척시</t>
  </si>
  <si>
    <t>허균 연구</t>
  </si>
  <si>
    <t>허난설헌 연구</t>
  </si>
  <si>
    <t>2016강원환경설치미술전</t>
  </si>
  <si>
    <t>한국민속예술축제 참가지원</t>
  </si>
  <si>
    <t>작은도서관 운영 활성화 지원</t>
  </si>
  <si>
    <t>춘천,원주,동해,홍천,횡성,영월,평창,고성</t>
  </si>
  <si>
    <t>춘천 인형극장 놀이공간 조성</t>
  </si>
  <si>
    <t>조엄기념관 정비</t>
  </si>
  <si>
    <t>사회단체 운영비 지원(문화예술)</t>
  </si>
  <si>
    <t>민예총, 예총, 강원도문화원연합회</t>
  </si>
  <si>
    <t>신사임당 미술대전</t>
  </si>
  <si>
    <t>박경리 문학축전</t>
  </si>
  <si>
    <t>토지문화관 예술창작 활동지원</t>
  </si>
  <si>
    <t>강원어린이 연극축제</t>
  </si>
  <si>
    <t>속초시</t>
  </si>
  <si>
    <t>강원문화예술상 운영</t>
  </si>
  <si>
    <t>강원민예총 문학협회</t>
  </si>
  <si>
    <t>국어책임관 지원사업</t>
  </si>
  <si>
    <t>강원대학교 국어문화원</t>
  </si>
  <si>
    <t>공익문화재단 예술마을 조성사업</t>
  </si>
  <si>
    <t>강원영상산업 지원</t>
  </si>
  <si>
    <t>강원문화재단</t>
  </si>
  <si>
    <t>콘텐츠산업육성지원</t>
  </si>
  <si>
    <t>한림성심대, 한라대,강원대</t>
  </si>
  <si>
    <t>도내 영화제 지원</t>
  </si>
  <si>
    <t>춘천시,강릉시</t>
  </si>
  <si>
    <t>건조물 문화재 실측조사</t>
  </si>
  <si>
    <t>강릉시 외 2개시군</t>
  </si>
  <si>
    <t>도 무형문화재 전승금지원</t>
  </si>
  <si>
    <t>춘천시 외 12개시군</t>
  </si>
  <si>
    <t>어촌 심언광 선양사업</t>
  </si>
  <si>
    <t>행복나누기 산사음악회</t>
  </si>
  <si>
    <t xml:space="preserve">대한불교조계종 진전사 </t>
  </si>
  <si>
    <t>주요제례행사 지원</t>
  </si>
  <si>
    <t>춘천시 외 4개시군</t>
  </si>
  <si>
    <t>오대산 문화축전</t>
  </si>
  <si>
    <t>범일국사 문화축전</t>
  </si>
  <si>
    <t>도민사랑 문화축전 개최지원</t>
  </si>
  <si>
    <t>강원도기독교총연합회</t>
  </si>
  <si>
    <t>충효교육원 교육사업 운영</t>
  </si>
  <si>
    <t>고성 화암사 전통사찰 문화체험관 건립</t>
  </si>
  <si>
    <t>고성군</t>
  </si>
  <si>
    <t>전통민속 상설공연장 건립</t>
  </si>
  <si>
    <t>강원도-돗토리현 국제문화교류</t>
  </si>
  <si>
    <t>한국음악협회 강원도지회</t>
  </si>
  <si>
    <t>우리마을 공공디자인 프로젝트</t>
  </si>
  <si>
    <t>평창군,정선군</t>
  </si>
  <si>
    <t>방문객 맞이 거리공연</t>
  </si>
  <si>
    <t>태백시 외 4개군</t>
  </si>
  <si>
    <t>리얼 DMZ 프로젝트</t>
  </si>
  <si>
    <t>평창 전국사진작가 촬영대회</t>
  </si>
  <si>
    <t>춘천 인형극 아카데미 운영</t>
  </si>
  <si>
    <t>원주 한지문화제 지원</t>
  </si>
  <si>
    <t>옹고집전 순회공연</t>
  </si>
  <si>
    <t>세계평화안보문학축전</t>
  </si>
  <si>
    <t>화천군</t>
  </si>
  <si>
    <t>소중한 강원역사 문화유산 알리기 지원</t>
  </si>
  <si>
    <t>극단 예실</t>
  </si>
  <si>
    <t>강원도 청소년 예술진흥 지원</t>
  </si>
  <si>
    <t>강원문단 21C 비전사업</t>
  </si>
  <si>
    <t xml:space="preserve">강원문인협회 </t>
  </si>
  <si>
    <t>강원문학상과 청소년문학상 운영</t>
  </si>
  <si>
    <t>강원문인협회</t>
  </si>
  <si>
    <t>강원문화재단 사무처 법정운영비 지원</t>
  </si>
  <si>
    <t>지방문화원 사랑방 운영지원</t>
  </si>
  <si>
    <t>향토문화논문 연구발표대회</t>
  </si>
  <si>
    <t>강원문화원연합회</t>
  </si>
  <si>
    <t>국악활성화사업 지원</t>
  </si>
  <si>
    <t>한국국악협회 강원도지회</t>
  </si>
  <si>
    <t>강원의 설화 애니메이션 콘텐츠 제작</t>
  </si>
  <si>
    <t>춘천시 외 6개시군</t>
  </si>
  <si>
    <t>대통령배 e-스포츠 대회 참가지원</t>
  </si>
  <si>
    <t>강릉단오제 보존회 지원</t>
  </si>
  <si>
    <t>강릉농악 보존회 지원</t>
  </si>
  <si>
    <t>청소년 충효교실 운영</t>
  </si>
  <si>
    <t>성균관유도회 강원본부</t>
  </si>
  <si>
    <t>도 무형문화재 공개행사</t>
  </si>
  <si>
    <t>양구군</t>
  </si>
  <si>
    <t>강릉 명주인형극제 지원</t>
  </si>
  <si>
    <t>강릉사투리 보존전승</t>
  </si>
  <si>
    <t>강원감영 대표프로그램</t>
  </si>
  <si>
    <t>강원무형문화재 전승한마당 행사 지원</t>
  </si>
  <si>
    <t>강원도민일보</t>
  </si>
  <si>
    <t>동북아 지방정부 미술교류전</t>
  </si>
  <si>
    <t>한국미술협회 강원도지회</t>
  </si>
  <si>
    <t>강원도-안휘성 국제문화교류</t>
  </si>
  <si>
    <t>한-중 한겨레 가무제</t>
  </si>
  <si>
    <t>사단법인 한국연예예술인협회 강원도지회</t>
  </si>
  <si>
    <t>CC 블루스 페스티벌</t>
  </si>
  <si>
    <t>청선문화예술원</t>
  </si>
  <si>
    <t>호국문화제 지원</t>
  </si>
  <si>
    <t>정선아리랑 보호육성</t>
  </si>
  <si>
    <t>강원 미술시장 지원</t>
  </si>
  <si>
    <t>민족미술인협회 강원지회</t>
  </si>
  <si>
    <t>강원 아트페어 지원</t>
  </si>
  <si>
    <t>사물놀이 경연대회</t>
  </si>
  <si>
    <t>강원문화 대축전</t>
  </si>
  <si>
    <t>문화의 거리 조성사업</t>
  </si>
  <si>
    <t>IEF2016 개최지원</t>
  </si>
  <si>
    <t>유네스코 인류무형문화유산 대한민국 대축전</t>
  </si>
  <si>
    <t>원주 혁신도시 역사관 전시시설 설치</t>
  </si>
  <si>
    <t>제52회 도민체전 경기장 개보수</t>
  </si>
  <si>
    <t>횡성군수</t>
  </si>
  <si>
    <t>인제 귀둔리 민군공용체육시설 설치</t>
  </si>
  <si>
    <t>인제군수</t>
  </si>
  <si>
    <t>원주 태장공원내 다목적 구장 보수</t>
  </si>
  <si>
    <t>원주시장</t>
  </si>
  <si>
    <t>도 체육회 지원</t>
  </si>
  <si>
    <t>강원도체육회</t>
  </si>
  <si>
    <t>강원FC 운영 지원</t>
  </si>
  <si>
    <t>㈜강원도민프로축구단</t>
  </si>
  <si>
    <t>참가비</t>
  </si>
  <si>
    <t>강원도민생활체육대회 개최지원</t>
  </si>
  <si>
    <t>강원도지사기(배) 종목별 체육대회 지원</t>
  </si>
  <si>
    <t>종목별 스포츠클럽 리그제 지원</t>
  </si>
  <si>
    <t>평창 궁도장(대관정)리모델링</t>
  </si>
  <si>
    <t>평창군수</t>
  </si>
  <si>
    <t>원주 소초면 장양리 생활체육시설 개보수</t>
  </si>
  <si>
    <t>강릉 강남동 모산봉 생활체육시설 설치</t>
  </si>
  <si>
    <t>강릉시장</t>
  </si>
  <si>
    <t>강릉 내곡동 족구장 정비</t>
  </si>
  <si>
    <t>춘천 동면 생활체육시설 설치</t>
  </si>
  <si>
    <t>춘천시장</t>
  </si>
  <si>
    <t>강릉 주문진 다목적 구장 조성</t>
  </si>
  <si>
    <t>강릉 연곡 게이트볼장 정비</t>
  </si>
  <si>
    <t>원주 단계동 족구장 인조잔디 조성공사</t>
  </si>
  <si>
    <t>원주 문막읍 체육시설 조성공사 지원</t>
  </si>
  <si>
    <t>홍천 홍천읍 태학리 족구경기장 조성사업</t>
  </si>
  <si>
    <t>홍천군수</t>
  </si>
  <si>
    <t>도 장애인체육회 지원</t>
  </si>
  <si>
    <t>강원도장애인체육회</t>
  </si>
  <si>
    <t>도 생활체육회 지원</t>
  </si>
  <si>
    <t>장애인 체육대회 지원</t>
  </si>
  <si>
    <t>각종 전국단위 생활체육대회 참가비 지원</t>
  </si>
  <si>
    <t>3.1절 단축마라톤 및 시민건강달리기대회</t>
  </si>
  <si>
    <t>율곡대기 전국유소년 축구대회</t>
  </si>
  <si>
    <t>㈜강원민방</t>
  </si>
  <si>
    <t>원주국제걷기대회</t>
  </si>
  <si>
    <t>(재)대한걷기연맹</t>
  </si>
  <si>
    <t>조선일보 춘천마라톤대회 지원</t>
  </si>
  <si>
    <t>춘천 배후령 힐클라임대회</t>
  </si>
  <si>
    <t>SBS국제프로볼링 원주투어</t>
  </si>
  <si>
    <t>설악전국트라이애슬론 대회</t>
  </si>
  <si>
    <t>속초시장</t>
  </si>
  <si>
    <t>생활체육 교실 운영 지원</t>
  </si>
  <si>
    <t>도내 18개 시군</t>
  </si>
  <si>
    <t>전국소년체전 경기운영부지원</t>
  </si>
  <si>
    <t>가맹경기단체 지원</t>
  </si>
  <si>
    <t>강원도스키협회, 강원도아이스하키협회, 강원도봅슬레이·스켈레톤경기연맹, 강원도컬링경기연맹, 
강원도빙상연맹, 강원도바이애슬론연맹</t>
  </si>
  <si>
    <t>시군 동계스포츠 창단팀 운영 활성화</t>
  </si>
  <si>
    <t>춘천시장, 태백시장, 홍천군수, 평창군수</t>
  </si>
  <si>
    <t>원주 지정면 생활체육시설 설치</t>
  </si>
  <si>
    <t>원주 지정면 신평리 족구장 조성</t>
  </si>
  <si>
    <t>강릉 포남1동 둔치게이트볼장 정비</t>
  </si>
  <si>
    <t>철원 근남면 체육공원 조성</t>
  </si>
  <si>
    <t>철원군수</t>
  </si>
  <si>
    <t>강릉 구정면 족구장 조성</t>
  </si>
  <si>
    <t>원주 판부면 서곡 게이트볼장 인조잔디설치</t>
  </si>
  <si>
    <t>원주 신림면 실내 게이트볼장 건립</t>
  </si>
  <si>
    <t>춘천 호반 테니스장 개보수</t>
  </si>
  <si>
    <t>속초 설악 테니스장 보수</t>
  </si>
  <si>
    <t>강릉 병산동 체육공원 조성공사 지원</t>
  </si>
  <si>
    <t>양구 구암리 야구장 시설정비</t>
  </si>
  <si>
    <t>양구군수</t>
  </si>
  <si>
    <t>양구 문화체육회관 지붕 보수공사</t>
  </si>
  <si>
    <t>철원군 근남면 복합체육시설</t>
  </si>
  <si>
    <t>신축 체육회관 입주에 따른 집기 구입</t>
  </si>
  <si>
    <t>태백곰기 전국 컬링대회</t>
  </si>
  <si>
    <t>통일대기 유소년 야구대회</t>
  </si>
  <si>
    <t>춘천호반마라톤대회</t>
  </si>
  <si>
    <t>소양강배 전국 유소년아이스하키</t>
  </si>
  <si>
    <t>강원도민 달리기대회</t>
  </si>
  <si>
    <t>금강대기 전국 중고축구대회</t>
  </si>
  <si>
    <t>금강배 리틀K리그 전국 유소년축구대회</t>
  </si>
  <si>
    <t>청학기 전국여자 중고축구대회</t>
  </si>
  <si>
    <t>MBC강원영동</t>
  </si>
  <si>
    <t>설악 국제트레킹(걷기)대회</t>
  </si>
  <si>
    <t>(사)한국체육진흥회설악권지부</t>
  </si>
  <si>
    <t>KBS배 양양 전국사이클선수권대회</t>
  </si>
  <si>
    <t>(사)대한자전거연맹</t>
  </si>
  <si>
    <t>강원도협회장배 킥복싱대회</t>
  </si>
  <si>
    <t>강원도킥복싱협회</t>
  </si>
  <si>
    <t>태백곰기 시군대항 볼링대회 지원</t>
  </si>
  <si>
    <t>강원학생바둑최강전 대회 지원</t>
  </si>
  <si>
    <t>스카르벤레이스코리아 대회 지원</t>
  </si>
  <si>
    <t>대한스키지도자연맹</t>
  </si>
  <si>
    <t>봅슬레이-스켈레톤 스타트 선수권 대회</t>
  </si>
  <si>
    <t>강원도봅슬레이·스켈레톤 경기연맹</t>
  </si>
  <si>
    <t>강원도-돗토리현 생활체육 국제교류 지원</t>
  </si>
  <si>
    <t>동계생활체육대축전 개최 지원</t>
  </si>
  <si>
    <t>강원도 생활체육 자전거 퍼레이드 개최 지원</t>
  </si>
  <si>
    <t>전국장애학생체전 경기운영부지원</t>
  </si>
  <si>
    <t>원주 단계·무실 생활체육시설 개보수</t>
  </si>
  <si>
    <t>원주 무실동 생활체육시설 개보수</t>
  </si>
  <si>
    <t>태백 볼링장 건립 지원</t>
  </si>
  <si>
    <t>태백시장</t>
  </si>
  <si>
    <t>원주 봉산동 게이트볼장 인조잔디 조성</t>
  </si>
  <si>
    <t>영월 궁도장 리모델링</t>
  </si>
  <si>
    <t>영월군수</t>
  </si>
  <si>
    <t>원주 판부면 서곡리 탁구장 건립 지원</t>
  </si>
  <si>
    <t>동해 삼화동 궁도장 시설장비 지원</t>
  </si>
  <si>
    <t>동해시장</t>
  </si>
  <si>
    <t>홍천 홍천읍 태학리 실내게이트볼장 조성사업</t>
  </si>
  <si>
    <t>강원역전마라톤대회</t>
  </si>
  <si>
    <t>한국중고회장컵 전국 바이애슬론대회</t>
  </si>
  <si>
    <t>한국중·고바이애슬론연맹</t>
  </si>
  <si>
    <t>전국 남녀 쇼트트랙대회</t>
  </si>
  <si>
    <t>강원도빙상경기연맹</t>
  </si>
  <si>
    <t>GN오픈 전국장애인탁구대회</t>
  </si>
  <si>
    <t>전국 궁도대회 개최 지원</t>
  </si>
  <si>
    <t>강원도 직장인장사씨름대회</t>
  </si>
  <si>
    <t>강원도씨름협회</t>
  </si>
  <si>
    <t>제 14회 대관령 국제 힐클라임대회 개최 지원</t>
  </si>
  <si>
    <t>효석문화제기 강원도 궁도대회</t>
  </si>
  <si>
    <t>2016년 강원도 직장인 당구대회 개최 지원</t>
  </si>
  <si>
    <t>강원도당구연맹</t>
  </si>
  <si>
    <t>강원도 사회복지사대회 지원</t>
  </si>
  <si>
    <t>강원도사회복지사협회</t>
  </si>
  <si>
    <t>사회복지신문 구독 지원</t>
  </si>
  <si>
    <t>18개 시군</t>
  </si>
  <si>
    <t>강원도사회복지협의회 운영</t>
  </si>
  <si>
    <t>강원도사회복지협의회</t>
  </si>
  <si>
    <t>광역푸드뱅크 운영</t>
  </si>
  <si>
    <t>강원도광역푸드뱅크</t>
  </si>
  <si>
    <t>강원도사회복지공동모금회 운영</t>
  </si>
  <si>
    <t>강원사회복지공동모금회</t>
  </si>
  <si>
    <t>강원도사회복지대회 지원</t>
  </si>
  <si>
    <t>시ㆍ군 사회복지협의회 운영</t>
  </si>
  <si>
    <t>푸드마켓 운영</t>
  </si>
  <si>
    <t>기부식품 나눔릴레이 축제</t>
  </si>
  <si>
    <t>9개 시군</t>
  </si>
  <si>
    <t>강원도사회공헌정보센터 운영</t>
  </si>
  <si>
    <t>강원도사회공헌정보센터</t>
  </si>
  <si>
    <t>푸드뱅크 기능보강</t>
  </si>
  <si>
    <t>3개 시군</t>
  </si>
  <si>
    <t>도단위 사회복지시설 종사자 
복지수당</t>
    <phoneticPr fontId="3" type="noConversion"/>
  </si>
  <si>
    <t>강원도
종합사회복지관협회</t>
    <phoneticPr fontId="3" type="noConversion"/>
  </si>
  <si>
    <t>종합사회복지관 역량강화 워크숍</t>
  </si>
  <si>
    <t>시ㆍ군 사회복지시설 종사자
복지수당</t>
    <phoneticPr fontId="3" type="noConversion"/>
  </si>
  <si>
    <t>6개 시군</t>
  </si>
  <si>
    <t>종합사회복지관 활성화 지원</t>
  </si>
  <si>
    <t>개인운영신고시설 지원</t>
  </si>
  <si>
    <t>사회복지시설 종사자 상해보험 가입비 지원</t>
  </si>
  <si>
    <t>시군 사회복지회관 기능보강</t>
  </si>
  <si>
    <t>종합사회복지관 기능보강</t>
  </si>
  <si>
    <t>보훈단체 운영비 지원(9개단체)</t>
  </si>
  <si>
    <t>광복회 등 9개단체</t>
  </si>
  <si>
    <t>도 보훈회관 운영 지원</t>
  </si>
  <si>
    <t>강원도
보훈단체협의회</t>
    <phoneticPr fontId="3" type="noConversion"/>
  </si>
  <si>
    <t>도 보훈단체협의회 활성화 지원</t>
  </si>
  <si>
    <t>상이군경 의료재활 및 급식 지원</t>
  </si>
  <si>
    <t>상이군경회 
강원도지부</t>
    <phoneticPr fontId="3" type="noConversion"/>
  </si>
  <si>
    <t>나라사랑정신 함양 참전유공자 등 보훈가족 합동위로연 지원</t>
  </si>
  <si>
    <t>전몰군경미망인회 강원도지부</t>
  </si>
  <si>
    <t>저소득 국가유공자 생활 지원</t>
  </si>
  <si>
    <t>보훈단체 공익활동 지원
(15개단체)</t>
    <phoneticPr fontId="3" type="noConversion"/>
  </si>
  <si>
    <t>광복회 등 15개단체</t>
  </si>
  <si>
    <t>제66주년 6·25 기념행사 지원</t>
  </si>
  <si>
    <t>독립유공자·유족 의료비 지원</t>
  </si>
  <si>
    <t>도 보훈회관 시설 유지보수 지원</t>
  </si>
  <si>
    <t>상이군경회 강원도복지회관 
개보수 지원</t>
    <phoneticPr fontId="3" type="noConversion"/>
  </si>
  <si>
    <t>재향군인회관 기능보강 지원</t>
  </si>
  <si>
    <t>영월·평창군</t>
  </si>
  <si>
    <t>보훈단체 사무실 시설보수 지원</t>
  </si>
  <si>
    <t>동해·속초시</t>
  </si>
  <si>
    <t>고엽제전우회 기능보강 지원</t>
  </si>
  <si>
    <t>월남참전용사 기념탑 건립 지원</t>
  </si>
  <si>
    <t>통합조사관리 담당 공무원 
역량강화 교육</t>
    <phoneticPr fontId="3" type="noConversion"/>
  </si>
  <si>
    <t>강원도
사회복지사협회</t>
    <phoneticPr fontId="3" type="noConversion"/>
  </si>
  <si>
    <t>차상위 긴급지원</t>
  </si>
  <si>
    <t>노숙인복지시설 종사자 교육</t>
  </si>
  <si>
    <t>춘천시립복지원</t>
  </si>
  <si>
    <t>북한이탈주민 사회적응 교육</t>
  </si>
  <si>
    <t>강원북부하나센터</t>
  </si>
  <si>
    <t>북한이탈주민 힐링프로그램 운영</t>
  </si>
  <si>
    <t>북한이탈주민 지역사회 
적응 지원</t>
    <phoneticPr fontId="3" type="noConversion"/>
  </si>
  <si>
    <t>강원국학원</t>
  </si>
  <si>
    <t>북한이탈주민자녀 
능력개발비 지원</t>
    <phoneticPr fontId="3" type="noConversion"/>
  </si>
  <si>
    <t>10개 시군</t>
  </si>
  <si>
    <t>북한이탈주민자녀 
수학여행비 지원</t>
    <phoneticPr fontId="3" type="noConversion"/>
  </si>
  <si>
    <t>북한이탈주민 
운전면허 취득 지원</t>
    <phoneticPr fontId="3" type="noConversion"/>
  </si>
  <si>
    <t>북한이탈주민 자격증 취득 지원</t>
  </si>
  <si>
    <t>11개 시군</t>
  </si>
  <si>
    <t>북한이탈대학생 교재비 지원</t>
  </si>
  <si>
    <t>4개 시</t>
  </si>
  <si>
    <t>북한이탈주민 언어적응 치료</t>
  </si>
  <si>
    <t>업무보조 인건비 지원</t>
  </si>
  <si>
    <t>행정비 지원</t>
  </si>
  <si>
    <t>지역자활센터 역량강화사업</t>
  </si>
  <si>
    <t>강원도광역자활센터</t>
  </si>
  <si>
    <t>자활단체 사업활성화 지원</t>
  </si>
  <si>
    <t xml:space="preserve">강원도광역자활센터                                                                    </t>
  </si>
  <si>
    <t>강원자활상품박람회 지원</t>
  </si>
  <si>
    <t>모유수유아 선발대회 지원</t>
  </si>
  <si>
    <t>(사)대한간호협회 
강원도간호사회</t>
    <phoneticPr fontId="3" type="noConversion"/>
  </si>
  <si>
    <t>찾아가는 산부인과 운영</t>
  </si>
  <si>
    <t>3개 군</t>
  </si>
  <si>
    <t>찾아가는 부인과 운영</t>
  </si>
  <si>
    <t>2개 군</t>
  </si>
  <si>
    <t>다자녀가정 특별지원</t>
  </si>
  <si>
    <t>어린이날 기념행사</t>
  </si>
  <si>
    <t>강원도아동복지협회</t>
  </si>
  <si>
    <t>시설아동 유소년축구단 운영</t>
  </si>
  <si>
    <t>아동지킴이단 운영</t>
  </si>
  <si>
    <t>강원동부
아동보호전문기관</t>
    <phoneticPr fontId="3" type="noConversion"/>
  </si>
  <si>
    <t>톡톡! 말할 수 있어요</t>
  </si>
  <si>
    <t>강원도
아동보호전문기관</t>
    <phoneticPr fontId="3" type="noConversion"/>
  </si>
  <si>
    <t>보호아동 자립지원전담기관 운영</t>
  </si>
  <si>
    <t>보호아동 생활안정 지원</t>
  </si>
  <si>
    <t>방학중 아동급식</t>
  </si>
  <si>
    <t>결식아동 도시락배달 유류비</t>
  </si>
  <si>
    <t>지역아동센터 운영 부족분 지원</t>
  </si>
  <si>
    <t>지역아동센터 급식도우미 지원</t>
  </si>
  <si>
    <t>영어 원어민교사 지원</t>
  </si>
  <si>
    <t>지역아동센터 축제 한마당 지원</t>
  </si>
  <si>
    <t>지역아동센터 
강원협의회</t>
    <phoneticPr fontId="3" type="noConversion"/>
  </si>
  <si>
    <t>입양축하금 지원</t>
  </si>
  <si>
    <t>아동일시보호시설 운영 추가지원</t>
  </si>
  <si>
    <t>강원도아동복지센터</t>
  </si>
  <si>
    <t>아동일시보호시설 운영</t>
  </si>
  <si>
    <t>결연기관 운영</t>
  </si>
  <si>
    <t>초록우산어린이재단강원지역본부</t>
  </si>
  <si>
    <t>가정위탁지원센터 운영</t>
  </si>
  <si>
    <t>춘천YMCA</t>
  </si>
  <si>
    <t>We start 마을 사업 지원</t>
  </si>
  <si>
    <t>아동보호전문기관 장비보강 지원</t>
  </si>
  <si>
    <t>저소득층 아동 입학준비금 지원</t>
  </si>
  <si>
    <t>어린이집 품질 향상 지원</t>
  </si>
  <si>
    <t>저소득층 보육료 부모부담금 등 지원</t>
  </si>
  <si>
    <t>어린이집 교직원 처우개선 지원</t>
  </si>
  <si>
    <t>어린이집 보육품질 제고 컨설팅 및 교육 지원</t>
  </si>
  <si>
    <t>강원어린이집 한마음대회</t>
  </si>
  <si>
    <t>강원도
어린이집연합회</t>
    <phoneticPr fontId="3" type="noConversion"/>
  </si>
  <si>
    <t>지역육아종합지원센터 운영 지원</t>
  </si>
  <si>
    <t>강릉시
육아종합지원센터</t>
    <phoneticPr fontId="3" type="noConversion"/>
  </si>
  <si>
    <t>비장애아 방과후 보육료</t>
  </si>
  <si>
    <t>공공형 일자리 사업</t>
  </si>
  <si>
    <t>운영기관 지원금 및 활동비지원</t>
  </si>
  <si>
    <t>대한노인회강원도
연합회취업지원센터</t>
    <phoneticPr fontId="3" type="noConversion"/>
  </si>
  <si>
    <t>기업 및 운영기관 지원금</t>
  </si>
  <si>
    <t>한국노인인력개발원
서울강원지역본부</t>
  </si>
  <si>
    <t>특화형 일자리 사업</t>
  </si>
  <si>
    <t>어르신일자리 사업 
시군 상사업비</t>
    <phoneticPr fontId="3" type="noConversion"/>
  </si>
  <si>
    <t>4개 시군</t>
  </si>
  <si>
    <t>시니어클럽 초기설치비 지원</t>
  </si>
  <si>
    <t>1개 시군</t>
  </si>
  <si>
    <t>사회단체 운영비 지원
(대한노인회)</t>
    <phoneticPr fontId="3" type="noConversion"/>
  </si>
  <si>
    <t>대한노인회 
강원도연합회</t>
    <phoneticPr fontId="3" type="noConversion"/>
  </si>
  <si>
    <t>노인지도자 역량 강화</t>
  </si>
  <si>
    <t>17개 시군</t>
  </si>
  <si>
    <t>경로당 운영비 지원</t>
  </si>
  <si>
    <t>경로당 순회프로그램 관리자 지원</t>
  </si>
  <si>
    <t>경로당 프로그램 운영비 지원</t>
  </si>
  <si>
    <t>8개 군</t>
  </si>
  <si>
    <t>노후 협소 경로당 기능보강 지원</t>
  </si>
  <si>
    <t>12개 시군</t>
  </si>
  <si>
    <t>어버이날 기념 경로효친 행사</t>
  </si>
  <si>
    <t>강원도
노인복지관협회</t>
    <phoneticPr fontId="3" type="noConversion"/>
  </si>
  <si>
    <t>전국 노인자원봉사 대축제 
참가 지원</t>
    <phoneticPr fontId="3" type="noConversion"/>
  </si>
  <si>
    <t>춘천동부노인복지관, 대한노인회강원도연합회</t>
    <phoneticPr fontId="3" type="noConversion"/>
  </si>
  <si>
    <t>노인의날 기념 및 강원어르신 
한마당축제</t>
    <phoneticPr fontId="3" type="noConversion"/>
  </si>
  <si>
    <t>노인대학 운영 프로그램비 지원</t>
  </si>
  <si>
    <t>실버예술단 지원</t>
  </si>
  <si>
    <t>실버예술단 활성화사업 추진</t>
  </si>
  <si>
    <t>장수수당 지원</t>
  </si>
  <si>
    <t>혹서기·혹한기 독거노인 효도합숙 지원</t>
  </si>
  <si>
    <t>5개 군</t>
  </si>
  <si>
    <t>노인생활시설 운영지원</t>
  </si>
  <si>
    <t>노인회 개보수</t>
  </si>
  <si>
    <t>노인여가복지시설 기능보강</t>
  </si>
  <si>
    <t>노인교실 개보수</t>
  </si>
  <si>
    <t>철원군</t>
  </si>
  <si>
    <t>노인복지시설 기능보강</t>
  </si>
  <si>
    <t>동해시,고성군</t>
  </si>
  <si>
    <t>도 사회복지시설 종사자 
복지수당</t>
    <phoneticPr fontId="3" type="noConversion"/>
  </si>
  <si>
    <t>강원도노인보호전문기관 외 12개소</t>
  </si>
  <si>
    <t>시군 노인복지시설 종사자 
복지수당</t>
    <phoneticPr fontId="3" type="noConversion"/>
  </si>
  <si>
    <t>시군 장애인복지시설 종사자 
복지수당</t>
    <phoneticPr fontId="3" type="noConversion"/>
  </si>
  <si>
    <t>장애인여가지원센터 운영</t>
  </si>
  <si>
    <t>강원도장애인복지회</t>
  </si>
  <si>
    <t>장애인민원봉사실 운영</t>
  </si>
  <si>
    <t>강원도
지체장애인협회</t>
    <phoneticPr fontId="3" type="noConversion"/>
  </si>
  <si>
    <t>동계올림픽 개최지역 편의시설 확충</t>
  </si>
  <si>
    <t>장애인 편의시설지원센터 운영</t>
  </si>
  <si>
    <t>장애인편의시설시민촉진단 운영</t>
  </si>
  <si>
    <t>시군편의시설지원센터 
초기설치비 지원</t>
    <phoneticPr fontId="3" type="noConversion"/>
  </si>
  <si>
    <t>시군 장애인민원봉사실 운영</t>
  </si>
  <si>
    <t>복지시설 기능보강</t>
  </si>
  <si>
    <t>속초시, 삼척시</t>
  </si>
  <si>
    <t>장애인 이동편의 증진</t>
  </si>
  <si>
    <t>시각장애인자립지원센터 운영</t>
  </si>
  <si>
    <t>한국시각장애인연합회강원도지부</t>
  </si>
  <si>
    <t>척수장애인 재활지원센터 운영</t>
  </si>
  <si>
    <t>강원도
척수장애인협회</t>
    <phoneticPr fontId="3" type="noConversion"/>
  </si>
  <si>
    <t>강원도수화문화원 운영</t>
  </si>
  <si>
    <t>한국농아인협회
강원도협회</t>
    <phoneticPr fontId="3" type="noConversion"/>
  </si>
  <si>
    <t>지적장애인 자립지원센터 운영</t>
  </si>
  <si>
    <t>강원도지적발달
장애인복지협회</t>
    <phoneticPr fontId="3" type="noConversion"/>
  </si>
  <si>
    <t>시각장애인 자립지원센터 운영</t>
  </si>
  <si>
    <t>장애인정보화 지원</t>
  </si>
  <si>
    <t>강원도
장애인재활협회</t>
    <phoneticPr fontId="3" type="noConversion"/>
  </si>
  <si>
    <t>장애인정보화지원센터 운영</t>
  </si>
  <si>
    <t>늘해랑보호작업장 운영</t>
  </si>
  <si>
    <t>늘해랑보호작업장</t>
  </si>
  <si>
    <t>호반보호작업센터 운영</t>
  </si>
  <si>
    <t>호반보호작업센터</t>
  </si>
  <si>
    <t>점자도서관 운영</t>
  </si>
  <si>
    <t>점자도서관</t>
  </si>
  <si>
    <t>장애인 심부름센터 운영</t>
  </si>
  <si>
    <t>장애인심부름센터</t>
  </si>
  <si>
    <t>하나린주간보호소 운영</t>
  </si>
  <si>
    <t>하나린주간보호소</t>
  </si>
  <si>
    <t>도 수화통역센터 운영</t>
  </si>
  <si>
    <t>수화통역센터</t>
  </si>
  <si>
    <t>강원도장애인종합복지관 운영</t>
  </si>
  <si>
    <t>강원도
장애인종합복지관</t>
    <phoneticPr fontId="3" type="noConversion"/>
  </si>
  <si>
    <t>장애인재가복지센터 운영</t>
  </si>
  <si>
    <t>새라새주간보호소 운영</t>
  </si>
  <si>
    <t>새라새주간보호소</t>
  </si>
  <si>
    <t>장애인 하나린단기보호소 운영</t>
  </si>
  <si>
    <t>하나린단기보호소</t>
  </si>
  <si>
    <t>장애인 공동생활가정
(하나린의집) 운영</t>
    <phoneticPr fontId="3" type="noConversion"/>
  </si>
  <si>
    <t>하나린의집</t>
  </si>
  <si>
    <t>장애인 공동생활가정
(이레,아셀) 운영</t>
    <phoneticPr fontId="3" type="noConversion"/>
  </si>
  <si>
    <t>이레,아셀의집</t>
  </si>
  <si>
    <t>장애인거주시설관리 
전담인력 지원</t>
    <phoneticPr fontId="3" type="noConversion"/>
  </si>
  <si>
    <t>11개시군</t>
  </si>
  <si>
    <t>장애인생활시설 운영지원</t>
  </si>
  <si>
    <t>2개군</t>
  </si>
  <si>
    <t>장애인 신문구독료 지원</t>
  </si>
  <si>
    <t>장애인 야학 운영</t>
  </si>
  <si>
    <t>3개시
(원주, 강릉, 속초)</t>
    <phoneticPr fontId="3" type="noConversion"/>
  </si>
  <si>
    <t>장애인복지관련 도-돗토리현 
국제교류</t>
    <phoneticPr fontId="3" type="noConversion"/>
  </si>
  <si>
    <t>강원도
장애인복지시설협회</t>
    <phoneticPr fontId="3" type="noConversion"/>
  </si>
  <si>
    <t>장애인 비급여의료비 지원</t>
  </si>
  <si>
    <t>장애인 무료급식 지원</t>
  </si>
  <si>
    <t>장애인 건강검진 지원</t>
  </si>
  <si>
    <t>독거 중증장애인 활동보조 지원</t>
  </si>
  <si>
    <t>7개시군</t>
  </si>
  <si>
    <t>장애인생산품 판매시설 
마케팅인력 지원</t>
    <phoneticPr fontId="3" type="noConversion"/>
  </si>
  <si>
    <t>강원도장애인
생산품판매시설</t>
    <phoneticPr fontId="3" type="noConversion"/>
  </si>
  <si>
    <t>장애인생산품 및 일자리</t>
  </si>
  <si>
    <t>강원도
직업재활시설협회</t>
    <phoneticPr fontId="3" type="noConversion"/>
  </si>
  <si>
    <t>사랑의 이동재활치료센터 운영</t>
  </si>
  <si>
    <t>여성장애인 가사도우미 지원</t>
  </si>
  <si>
    <t>강원도장애인
종합복지관</t>
    <phoneticPr fontId="3" type="noConversion"/>
  </si>
  <si>
    <t>강원도 농아인대회
(수화경연대회포함)</t>
    <phoneticPr fontId="3" type="noConversion"/>
  </si>
  <si>
    <t>장애인 한마음 전진대회</t>
  </si>
  <si>
    <t>강원도농아인민속놀이대회</t>
  </si>
  <si>
    <t>흰지팡이의날 기념행사</t>
  </si>
  <si>
    <t>한국시각장애인
연합회강원도지부</t>
    <phoneticPr fontId="3" type="noConversion"/>
  </si>
  <si>
    <t>강원도지적장애인복지대회</t>
  </si>
  <si>
    <t>장애인 합창경연대회</t>
  </si>
  <si>
    <t>장애인의날 기념행사</t>
  </si>
  <si>
    <t>강원도
장애인단체연합회</t>
    <phoneticPr fontId="3" type="noConversion"/>
  </si>
  <si>
    <t>교육사업</t>
  </si>
  <si>
    <t>2개시(원주, 강릉)</t>
  </si>
  <si>
    <t>발달장애인 자립훈련</t>
  </si>
  <si>
    <t>농아인협회 활동자료집 제작</t>
  </si>
  <si>
    <t>지적장애인 부모대학 운영</t>
  </si>
  <si>
    <t>장애인 기능경기대회 지원</t>
  </si>
  <si>
    <t>진폐재해자상담소 운영</t>
  </si>
  <si>
    <t>3개 시군
(태백, 삼척, 정선)</t>
    <phoneticPr fontId="3" type="noConversion"/>
  </si>
  <si>
    <t>진폐재해협회 특성화 사업</t>
  </si>
  <si>
    <t>강원가정복지·다문화 신문 
구독 지원</t>
    <phoneticPr fontId="3" type="noConversion"/>
  </si>
  <si>
    <t>여성인력개발센터 운영</t>
  </si>
  <si>
    <t>춘천·강릉 
여성인력개발센터</t>
    <phoneticPr fontId="3" type="noConversion"/>
  </si>
  <si>
    <t>주부인턴제 운영</t>
  </si>
  <si>
    <t>도단위 사회복지시설 
종사자 복지수당</t>
    <phoneticPr fontId="3" type="noConversion"/>
  </si>
  <si>
    <t>여성긴급전화1366</t>
  </si>
  <si>
    <t>시·군 사회복지시설 
종사자 복지수당</t>
    <phoneticPr fontId="3" type="noConversion"/>
  </si>
  <si>
    <t>강원여성 정치지도자 육성</t>
  </si>
  <si>
    <t>강원미래전략연구소</t>
  </si>
  <si>
    <t xml:space="preserve">  추모행사</t>
    <phoneticPr fontId="3" type="noConversion"/>
  </si>
  <si>
    <t>강릉예림회 외 
3개단체</t>
    <phoneticPr fontId="3" type="noConversion"/>
  </si>
  <si>
    <t xml:space="preserve">  문예경연대회(6개분야)</t>
    <phoneticPr fontId="3" type="noConversion"/>
  </si>
  <si>
    <t>(사)율곡연구원
사임당21</t>
    <phoneticPr fontId="3" type="noConversion"/>
  </si>
  <si>
    <t>임윤지당 얼 선양</t>
  </si>
  <si>
    <t>한국여성예림회 
원주시지회</t>
    <phoneticPr fontId="3" type="noConversion"/>
  </si>
  <si>
    <t>윤희순 얼 선양</t>
  </si>
  <si>
    <t>(사)애국지사 윤희순 기념사업회</t>
  </si>
  <si>
    <t>윤희순 애국애족 정신 함양</t>
  </si>
  <si>
    <t>강원여성 역사문화 탐방</t>
  </si>
  <si>
    <t>강원여성연구소</t>
  </si>
  <si>
    <t>시도주최 양성평등주간 기념행사 지원</t>
  </si>
  <si>
    <t>강원도
여성단체협의회</t>
    <phoneticPr fontId="3" type="noConversion"/>
  </si>
  <si>
    <t>강원여성 녹색생활 실천교육</t>
  </si>
  <si>
    <t>여성단체 양성평등사업비 지원</t>
  </si>
  <si>
    <t>여성 역량강화 지원</t>
  </si>
  <si>
    <t>속초시
여성단체협의회</t>
    <phoneticPr fontId="3" type="noConversion"/>
  </si>
  <si>
    <t>성매매 피해자 보호시설 운영</t>
  </si>
  <si>
    <t>안뜨레봄</t>
  </si>
  <si>
    <t>결혼이민자가족 프로그램 운영</t>
  </si>
  <si>
    <t>여성결혼이민자 
외국어강사 양성 교육</t>
    <phoneticPr fontId="3" type="noConversion"/>
  </si>
  <si>
    <t xml:space="preserve">한림대학교,
관동대학교 </t>
    <phoneticPr fontId="3" type="noConversion"/>
  </si>
  <si>
    <t>저소득 한부모가정 
생활안정 지원</t>
    <phoneticPr fontId="3" type="noConversion"/>
  </si>
  <si>
    <t>한부모가족자녀 교육비 지원</t>
  </si>
  <si>
    <t>세계인의날 기념행사 지원</t>
  </si>
  <si>
    <t>춘천다문화가족지원센터 강원거점센터</t>
  </si>
  <si>
    <t>다문화가족자녀 
모국문화 이해프로그램</t>
    <phoneticPr fontId="3" type="noConversion"/>
  </si>
  <si>
    <t>원주시 
다문화가족지원센터</t>
    <phoneticPr fontId="3" type="noConversion"/>
  </si>
  <si>
    <t>다문화가족지원센터 기능보강</t>
  </si>
  <si>
    <t>청소년 그룹댄싱 가요경연대회</t>
  </si>
  <si>
    <t>한국 청소년 강원연맹</t>
  </si>
  <si>
    <t>청소년창작영상제</t>
  </si>
  <si>
    <t>강원도 청소년 수련관</t>
  </si>
  <si>
    <t>청소년수련관 기능보강</t>
  </si>
  <si>
    <t>속초시청소년수련관</t>
  </si>
  <si>
    <t>청소년활동진흥센터 
강릉분소 운영</t>
    <phoneticPr fontId="3" type="noConversion"/>
  </si>
  <si>
    <t>강원도 청소년
활동진흥센터강릉분소</t>
    <phoneticPr fontId="3" type="noConversion"/>
  </si>
  <si>
    <t>도 활동진흥센터 사업지원
(도비추가분)</t>
    <phoneticPr fontId="3" type="noConversion"/>
  </si>
  <si>
    <t>강원도 청소년
활동진흥센터</t>
    <phoneticPr fontId="3" type="noConversion"/>
  </si>
  <si>
    <t>청소년지도자 대회 및 전문교육</t>
  </si>
  <si>
    <t>강원도 청소년 
활동진흥센터</t>
    <phoneticPr fontId="3" type="noConversion"/>
  </si>
  <si>
    <t>청소년 B프로그램 공모 지원</t>
  </si>
  <si>
    <t>강원도 청소년 
수련관  외 5개센터</t>
    <phoneticPr fontId="3" type="noConversion"/>
  </si>
  <si>
    <t>청소년 자원봉사 육성</t>
  </si>
  <si>
    <t>강원도 청소년 활동 진흥센터</t>
  </si>
  <si>
    <t>도 청소년상담복지센터 운영지원</t>
  </si>
  <si>
    <t>강원도청소년상담
복지센터</t>
    <phoneticPr fontId="3" type="noConversion"/>
  </si>
  <si>
    <t>도 청소년상담복지센터 사업지원</t>
  </si>
  <si>
    <t>시군 청소년상담복지센터 
기능보강</t>
    <phoneticPr fontId="3" type="noConversion"/>
  </si>
  <si>
    <t>속초시청소년상담
복지센터</t>
    <phoneticPr fontId="3" type="noConversion"/>
  </si>
  <si>
    <t>원격관리 지정의사 수당</t>
  </si>
  <si>
    <t>16개 시군</t>
  </si>
  <si>
    <t>보건진료소 노인건강관리</t>
  </si>
  <si>
    <t>만성질환관리 시범보건지소 운영</t>
  </si>
  <si>
    <t>13개 시군</t>
  </si>
  <si>
    <t>감염병 매개모기 방제 지원</t>
  </si>
  <si>
    <t>7개 시군</t>
  </si>
  <si>
    <t>한센병력자 정착선도</t>
  </si>
  <si>
    <t>한국한센총연합회 
서울중부지부</t>
    <phoneticPr fontId="3" type="noConversion"/>
  </si>
  <si>
    <t>에이즈 예방홍보 및 감염인 상담</t>
  </si>
  <si>
    <t>대한에이즈예방협회 강원도지회</t>
  </si>
  <si>
    <t>취약계층 결핵·호흡기질환 
이동진료</t>
    <phoneticPr fontId="3" type="noConversion"/>
  </si>
  <si>
    <t>학교내 결핵소집단 
조기발견 검진</t>
    <phoneticPr fontId="3" type="noConversion"/>
  </si>
  <si>
    <t>결핵환자 진료 및 관리지원</t>
  </si>
  <si>
    <t>생물테러 대비·대응 
교육 및 모의훈련</t>
    <phoneticPr fontId="3" type="noConversion"/>
  </si>
  <si>
    <t>결핵관리 이동검진차량 
교체 지원</t>
    <phoneticPr fontId="3" type="noConversion"/>
  </si>
  <si>
    <t>대한결핵협회 
강원도지부</t>
    <phoneticPr fontId="3" type="noConversion"/>
  </si>
  <si>
    <t>한센병관리 의료장비 구입 지원</t>
  </si>
  <si>
    <t>한국한센복지협회 
강원도지부</t>
    <phoneticPr fontId="3" type="noConversion"/>
  </si>
  <si>
    <t>국가지정격리병원 음압병상 설치</t>
  </si>
  <si>
    <t>강원대학교병원</t>
  </si>
  <si>
    <t>국민건강 증진을 위한 
이동검진 지원</t>
    <phoneticPr fontId="3" type="noConversion"/>
  </si>
  <si>
    <t>한국건강관리협회 
강원도지부</t>
    <phoneticPr fontId="3" type="noConversion"/>
  </si>
  <si>
    <t>건전한 음주 및 절주사업 홍보</t>
  </si>
  <si>
    <t>대한보건협회 
강원도보건협회</t>
    <phoneticPr fontId="3" type="noConversion"/>
  </si>
  <si>
    <t>갑상선질환 검진</t>
  </si>
  <si>
    <t>골다공증 검진</t>
  </si>
  <si>
    <t>동맥경화 검진</t>
  </si>
  <si>
    <t>전립선질환 검진</t>
  </si>
  <si>
    <t>가족보건복지사업 지원</t>
  </si>
  <si>
    <t>인구보건복지협회 
강원도지회</t>
    <phoneticPr fontId="3" type="noConversion"/>
  </si>
  <si>
    <t>의치보철 재시술 지원</t>
  </si>
  <si>
    <t>다문화가정 부부 건강검진 지원</t>
  </si>
  <si>
    <t>강원도광역정신건강증진센터 
종사자 처우개선</t>
    <phoneticPr fontId="3" type="noConversion"/>
  </si>
  <si>
    <t>시군 정신건강증진센터 및 중독관리통합지원센터 종사자 처우개선</t>
  </si>
  <si>
    <t>전담인력 인건비 및 
정신건강증진 사업비</t>
    <phoneticPr fontId="3" type="noConversion"/>
  </si>
  <si>
    <t>2개 시군</t>
  </si>
  <si>
    <t>심리부검 면담 및 
자살 유가족 지원</t>
    <phoneticPr fontId="3" type="noConversion"/>
  </si>
  <si>
    <t>이·통장 생명사랑지킴이 양성 
지원</t>
    <phoneticPr fontId="3" type="noConversion"/>
  </si>
  <si>
    <t>자살예방센터 운영 지원</t>
  </si>
  <si>
    <t>자살예방 사업비 및 전담인력 
지원</t>
    <phoneticPr fontId="3" type="noConversion"/>
  </si>
  <si>
    <t>14개 시군</t>
  </si>
  <si>
    <t>간호 및 의료용품 지원</t>
  </si>
  <si>
    <t>자살예방 및 생명존중 문화사업</t>
  </si>
  <si>
    <t>극단치악무대</t>
  </si>
  <si>
    <t>생명사랑 마음나눔 공동체사업</t>
  </si>
  <si>
    <t>치매환자 원격의료 지원</t>
  </si>
  <si>
    <t>치매환자 관리용품 지원</t>
  </si>
  <si>
    <t>인지재활프로그램 운영</t>
  </si>
  <si>
    <t>강릉의료원 운영비 지원
(메르스 손실보상)</t>
    <phoneticPr fontId="3" type="noConversion"/>
  </si>
  <si>
    <t>강릉의료원</t>
  </si>
  <si>
    <t>의료취약지 의료안전망 지원</t>
  </si>
  <si>
    <t>재가진폐 및 의증환자 의료비</t>
  </si>
  <si>
    <t>보호자 없는 병실운영 지원</t>
  </si>
  <si>
    <t>5개 시군</t>
  </si>
  <si>
    <t>이동응급의료세트 관리</t>
  </si>
  <si>
    <t>강릉아산병원외 1</t>
  </si>
  <si>
    <t>이동식 응급처치 교육용 차량운영</t>
  </si>
  <si>
    <t>원주세브란스병원</t>
  </si>
  <si>
    <t>장기기증 홍보 및 상담</t>
  </si>
  <si>
    <t>사랑의장기운동본부</t>
  </si>
  <si>
    <t>장기기증자 의료비지원</t>
  </si>
  <si>
    <t>15개 시군</t>
  </si>
  <si>
    <t>보건복지부 재활전문병원 의료인증 추진</t>
  </si>
  <si>
    <t>강원도재활병원</t>
  </si>
  <si>
    <t>강원도재활병원 기능보강</t>
  </si>
  <si>
    <t>음식·숙박업소 환경개선 지원</t>
  </si>
  <si>
    <t>미용기술대회 지원</t>
  </si>
  <si>
    <t>(사)대한미용사회
강원도지회</t>
    <phoneticPr fontId="3" type="noConversion"/>
  </si>
  <si>
    <t>건강한 강원만들기 캠페인</t>
  </si>
  <si>
    <t>(재)한국마약퇴치운동본부 강원지부</t>
  </si>
  <si>
    <t>강원농업발전 포럼 지원</t>
  </si>
  <si>
    <t>(사)강원행복시대외 2</t>
  </si>
  <si>
    <t>홍보영상물 제작 등</t>
  </si>
  <si>
    <t>귀농 귀촌 창업 박람회</t>
  </si>
  <si>
    <t>(사)강원농촌활성화
지원센터</t>
    <phoneticPr fontId="3" type="noConversion"/>
  </si>
  <si>
    <t>귀농 귀촌 정착지원과정 운영</t>
  </si>
  <si>
    <t>한국분권아카데미 등</t>
  </si>
  <si>
    <t>귀농 귀촌 화합프로그램 운영</t>
  </si>
  <si>
    <t>12개소</t>
  </si>
  <si>
    <t>귀농인 정착지원</t>
  </si>
  <si>
    <t>18개 시·군</t>
  </si>
  <si>
    <t>농업인 고교생자녀 학자금 지원</t>
  </si>
  <si>
    <t>농업경영인 역량강화</t>
  </si>
  <si>
    <t>한농연</t>
  </si>
  <si>
    <t>여성농업인 역량강화</t>
  </si>
  <si>
    <t>한여농</t>
  </si>
  <si>
    <t>밭농업 경영안정방안 심포지엄</t>
  </si>
  <si>
    <t>전농</t>
  </si>
  <si>
    <t>전국농민회총연맹 강원도연맹
역량강화</t>
    <phoneticPr fontId="3" type="noConversion"/>
  </si>
  <si>
    <t>대학생 농촌봉사활동</t>
  </si>
  <si>
    <t>제15회 한국농업경영인 전국대회</t>
  </si>
  <si>
    <t>도시소비자 전통음식 
만들기 행사</t>
    <phoneticPr fontId="3" type="noConversion"/>
  </si>
  <si>
    <t>제8회 한국여성농업인 
강원도 대회</t>
    <phoneticPr fontId="3" type="noConversion"/>
  </si>
  <si>
    <t>생산자와 소비자가 함께하는
토종나눔마당</t>
    <phoneticPr fontId="3" type="noConversion"/>
  </si>
  <si>
    <t>전여농</t>
  </si>
  <si>
    <t>농특산물 홍보판매 및김치담그기한마당</t>
  </si>
  <si>
    <t>한농연,한여농</t>
  </si>
  <si>
    <t>농업인단체 전국 우수농특산물
전시홍보</t>
    <phoneticPr fontId="3" type="noConversion"/>
  </si>
  <si>
    <t>여성농업인 발전 심포지엄</t>
  </si>
  <si>
    <t>농촌 여름휴가 페스티벌 추진</t>
  </si>
  <si>
    <t>(사)강원도농어촌체험휴양마을협의회</t>
  </si>
  <si>
    <t>농촌체험휴양마을 
체험학습운영지원</t>
    <phoneticPr fontId="3" type="noConversion"/>
  </si>
  <si>
    <t>농어촌민박 활성화 지원</t>
  </si>
  <si>
    <t>13개소</t>
  </si>
  <si>
    <t>향토음식체험과정 운영</t>
  </si>
  <si>
    <t>6차산업화 인증사업체 기능보강</t>
  </si>
  <si>
    <t>2개소</t>
  </si>
  <si>
    <t>농촌지역 경관시설 보수</t>
  </si>
  <si>
    <t>1개소(원주시)</t>
  </si>
  <si>
    <t>농촌총각 결혼 지원</t>
  </si>
  <si>
    <t>새농어촌 우수마을 2차평가 지원</t>
    <phoneticPr fontId="3" type="noConversion"/>
  </si>
  <si>
    <t>15개 B마을</t>
  </si>
  <si>
    <t>아카데미 과정 운영</t>
  </si>
  <si>
    <t>도내
농촌개발사업B마을</t>
  </si>
  <si>
    <t>맞춤형 농촌마을 만들기 지원</t>
  </si>
  <si>
    <t>여성농업인 복지바우처 지원</t>
  </si>
  <si>
    <t>농촌여성결혼이민자 
모국방문지원</t>
    <phoneticPr fontId="3" type="noConversion"/>
  </si>
  <si>
    <t>여성농업인센터 운영 지원</t>
  </si>
  <si>
    <t>횡성군, 양구군</t>
  </si>
  <si>
    <t>여성농업인 농가도우미 지원</t>
  </si>
  <si>
    <t>전문농업인 유통정보지 구독지원</t>
  </si>
  <si>
    <t>피해보전직불금</t>
  </si>
  <si>
    <t>7개 시·군</t>
  </si>
  <si>
    <t>폐업지원금</t>
  </si>
  <si>
    <t>3개 시·군</t>
  </si>
  <si>
    <t>가축분뇨 이용 활성화</t>
  </si>
  <si>
    <t>14개 시·군</t>
  </si>
  <si>
    <t>가축분뇨(계분)발효시설 지원</t>
  </si>
  <si>
    <t>원주, 횡성</t>
  </si>
  <si>
    <t>가축재해보험 지원</t>
  </si>
  <si>
    <t>16개 시·군</t>
  </si>
  <si>
    <t>가축전염병 예방접종 
보조원 지원</t>
    <phoneticPr fontId="3" type="noConversion"/>
  </si>
  <si>
    <t>강원 토종꿀 명품육성</t>
  </si>
  <si>
    <t>13개 시·군</t>
  </si>
  <si>
    <t>강원 양봉브랜드 허니원 활성화</t>
  </si>
  <si>
    <t>축산경진대회 지원</t>
  </si>
  <si>
    <t>강원축산물 판로확대</t>
  </si>
  <si>
    <t>농협강원지역본부</t>
  </si>
  <si>
    <t>통합브랜드 가치제고</t>
  </si>
  <si>
    <t>12개 시·군</t>
  </si>
  <si>
    <t>소비자 맞춤형 친환경 
축산물 생산</t>
    <phoneticPr fontId="3" type="noConversion"/>
  </si>
  <si>
    <t>겨울 논 조사료 
재배단지 시범조성</t>
    <phoneticPr fontId="3" type="noConversion"/>
  </si>
  <si>
    <t>15개 시·군</t>
  </si>
  <si>
    <t>경종농가 조사료 재배교육 지원</t>
  </si>
  <si>
    <t>광견병 예방접종시술비 지원</t>
  </si>
  <si>
    <t>4개 시·군</t>
  </si>
  <si>
    <t>길고양이 중성화 사업</t>
  </si>
  <si>
    <t>5개 시·군</t>
  </si>
  <si>
    <t>젖소개량지원</t>
  </si>
  <si>
    <t>8개 시·군</t>
  </si>
  <si>
    <t>농가 차단방역용 소독약품 지원</t>
  </si>
  <si>
    <t>가축분뇨처리장비 지원</t>
  </si>
  <si>
    <t>닭 감보로병 백신지원</t>
  </si>
  <si>
    <t>동물복지 축사 및 방역시설 지원</t>
  </si>
  <si>
    <t>무허가 축사 양성화 홍보지원</t>
  </si>
  <si>
    <t>반려동물 등록제 지원</t>
  </si>
  <si>
    <t>차단방역 소독기 설치</t>
  </si>
  <si>
    <t>송아지 설사병 예방</t>
  </si>
  <si>
    <t>액비저장조 이용효율 제고</t>
  </si>
  <si>
    <t>양계농가 
기후변화 대응시설 지원</t>
    <phoneticPr fontId="3" type="noConversion"/>
  </si>
  <si>
    <t>9개 시·군</t>
  </si>
  <si>
    <t>양계농가 환경개선</t>
  </si>
  <si>
    <t>영세 양축농가 
가축진료서비스지원</t>
    <phoneticPr fontId="3" type="noConversion"/>
  </si>
  <si>
    <t>유기동물 보호관리</t>
  </si>
  <si>
    <t>유휴지 조사료 생산장비 지원</t>
  </si>
  <si>
    <t>강릉시, 인제군</t>
  </si>
  <si>
    <t>조사료 재배 확대 및 생산 지원</t>
  </si>
  <si>
    <t>17개 시·군</t>
  </si>
  <si>
    <t>경영선진화 지원</t>
  </si>
  <si>
    <t>전기시설 안전 점검</t>
  </si>
  <si>
    <t>지능형 축산시설 지원</t>
  </si>
  <si>
    <t>축산농가 도우미 지원</t>
  </si>
  <si>
    <t>축산농가·축산물작업장HACCP</t>
  </si>
  <si>
    <t>축산농장 환경개선</t>
  </si>
  <si>
    <t>축산물 배송체계 구축지원</t>
  </si>
  <si>
    <t>인제군, 고성군</t>
  </si>
  <si>
    <t>축산물 브랜드전 강원관 설치</t>
  </si>
  <si>
    <t>체험목장 시설지원</t>
  </si>
  <si>
    <t>한우고기 수출작업장 
시설개선 지원</t>
    <phoneticPr fontId="3" type="noConversion"/>
  </si>
  <si>
    <t>횡성군</t>
  </si>
  <si>
    <t>한우생산농가 직거래 판매장 설치</t>
  </si>
  <si>
    <t>정선군, 평창군</t>
  </si>
  <si>
    <t>한우혈통개량</t>
  </si>
  <si>
    <t>2016고양국제꽃박람회 
지자체홍보관운영</t>
    <phoneticPr fontId="3" type="noConversion"/>
  </si>
  <si>
    <t>화훼생산자단체</t>
  </si>
  <si>
    <t>과수경쟁력제고</t>
  </si>
  <si>
    <t>13개시군</t>
  </si>
  <si>
    <t>과수 생력화작업기 지원</t>
  </si>
  <si>
    <t>과수생산자단체</t>
  </si>
  <si>
    <t>유망화훼생산지원</t>
  </si>
  <si>
    <t>8개시군</t>
  </si>
  <si>
    <t>과수저온 저장고 설치</t>
  </si>
  <si>
    <t>사과명품과원조성</t>
  </si>
  <si>
    <t>12시군</t>
  </si>
  <si>
    <t>과수종묘보급센터</t>
  </si>
  <si>
    <t>1개소(홍천)</t>
  </si>
  <si>
    <t>꽃 작약 재배단지 조성지원</t>
  </si>
  <si>
    <t>과원 생력화 시설·장비 지원</t>
  </si>
  <si>
    <t>1개소(철원)</t>
  </si>
  <si>
    <t>친환경 학교급식 지원</t>
  </si>
  <si>
    <t>18시‧군</t>
  </si>
  <si>
    <t>저소득층 친환경 학교급식 지원</t>
  </si>
  <si>
    <t>친환경 우수농산물 학교급식 지원</t>
    <phoneticPr fontId="3" type="noConversion"/>
  </si>
  <si>
    <t>식품박람회 참가지원</t>
  </si>
  <si>
    <t>강원농협 외 1</t>
  </si>
  <si>
    <t>학교급식 농산물 포장재 지원</t>
  </si>
  <si>
    <t>5시‧군(원주,횡성,
정선,화천,양구)</t>
    <phoneticPr fontId="3" type="noConversion"/>
  </si>
  <si>
    <t>농산물안전성검사</t>
  </si>
  <si>
    <t>시·군</t>
  </si>
  <si>
    <t>도지사품질인증제지원</t>
  </si>
  <si>
    <t>농식품산업 활성화 지원</t>
  </si>
  <si>
    <t>농특산물 직거래 및 기획특판전</t>
  </si>
  <si>
    <t>농협강원지역본부, 
강원전통가공식품협회</t>
    <phoneticPr fontId="3" type="noConversion"/>
  </si>
  <si>
    <t>로컬푸드사업 운영지원</t>
  </si>
  <si>
    <t>6시‧군</t>
  </si>
  <si>
    <t>군납활성화 지원</t>
  </si>
  <si>
    <t>5시‧군</t>
  </si>
  <si>
    <t>농산물 포장재 지원</t>
  </si>
  <si>
    <t>1시군(홍천)</t>
  </si>
  <si>
    <t>로컬푸드사업 시설장비지원</t>
  </si>
  <si>
    <t>4시‧군</t>
  </si>
  <si>
    <t>농특산물 판매장설치 지원</t>
  </si>
  <si>
    <t>3개시군</t>
  </si>
  <si>
    <t>도농상생 한마당 장터시설 지원</t>
  </si>
  <si>
    <t>1개시군</t>
  </si>
  <si>
    <t>산지유통저장시설</t>
  </si>
  <si>
    <t>농산물연합마케팅지원</t>
  </si>
  <si>
    <t>1개소</t>
  </si>
  <si>
    <t>농산물 물류 효율화 지원</t>
  </si>
  <si>
    <t>시설원예 환경개선</t>
  </si>
  <si>
    <t>비닐하우스 현대화</t>
  </si>
  <si>
    <t>17개시군</t>
  </si>
  <si>
    <t>로컬푸드활성화 기반조성</t>
  </si>
  <si>
    <t>토마토 선별장 
시설확충 지원사업</t>
    <phoneticPr fontId="3" type="noConversion"/>
  </si>
  <si>
    <t>1개 시군(화천)</t>
  </si>
  <si>
    <t>인삼친환경재배</t>
  </si>
  <si>
    <t>10개시군</t>
  </si>
  <si>
    <t>우량묘삼포조성</t>
  </si>
  <si>
    <t>채소병해충방제</t>
  </si>
  <si>
    <t>12개시군</t>
  </si>
  <si>
    <t>채소류 수급안정지원</t>
  </si>
  <si>
    <t>소득유망작목 육성</t>
  </si>
  <si>
    <t>21개소</t>
  </si>
  <si>
    <t>권역별시설원예특화단지조성</t>
  </si>
  <si>
    <t>병해충방제 농약혼합용기 지원</t>
  </si>
  <si>
    <t>고소득 약용작물 특화단지 조성</t>
  </si>
  <si>
    <t>약초치유센터 설치지원</t>
  </si>
  <si>
    <t>1개소(인제)</t>
  </si>
  <si>
    <t>버섯약초재배 진흥사업</t>
  </si>
  <si>
    <t>웰빙 특용작물 재배지원</t>
  </si>
  <si>
    <t>1개소(양양)</t>
  </si>
  <si>
    <t>가공용감자 계약재배 지원</t>
  </si>
  <si>
    <t>시․군</t>
  </si>
  <si>
    <t>찰옥수수 명품화</t>
  </si>
  <si>
    <t>감자광역브랜드 계열화 지원</t>
  </si>
  <si>
    <t>강원감자 자조금 조성</t>
  </si>
  <si>
    <t>친환경 콩재배단지조성</t>
  </si>
  <si>
    <t>잡곡산업기반조성</t>
  </si>
  <si>
    <t>감자산지유통시설 지원</t>
  </si>
  <si>
    <t>씨감자채종포 선별장비지원</t>
  </si>
  <si>
    <t>고령농업인 농작업비 지원</t>
  </si>
  <si>
    <t>강원쌀 홍보 마케팅 지원</t>
  </si>
  <si>
    <t>농협지역본부</t>
  </si>
  <si>
    <t>기능성쌀 계약재배 지원</t>
  </si>
  <si>
    <t>강원쌀 소비촉진 지원</t>
  </si>
  <si>
    <t>벼 재배용 상토 등 영농자재 지원</t>
  </si>
  <si>
    <t>벼 육묘은행</t>
    <phoneticPr fontId="3" type="noConversion"/>
  </si>
  <si>
    <t>벼 육묘은행 시설개선</t>
    <phoneticPr fontId="3" type="noConversion"/>
  </si>
  <si>
    <t>벼 못자리용 하우스</t>
    <phoneticPr fontId="3" type="noConversion"/>
  </si>
  <si>
    <t>원적외선 곡물건조기 공급</t>
  </si>
  <si>
    <t>벼 육묘 운반기</t>
  </si>
  <si>
    <t>쌀 가공시설 현대화</t>
  </si>
  <si>
    <t>쌀 포장시설 현대화</t>
  </si>
  <si>
    <t>농업용면세유 구입비지원</t>
  </si>
  <si>
    <t>임대농기계 수리운영비 지원</t>
  </si>
  <si>
    <t>대형농기계 임대지원</t>
  </si>
  <si>
    <t>소형농기계 임대지원</t>
  </si>
  <si>
    <t>임대농기계 배송차량 지원</t>
  </si>
  <si>
    <t>농기계보관창고 설치 지원</t>
  </si>
  <si>
    <t>농업생산기반정비</t>
  </si>
  <si>
    <t>농업용양수장 전기료지원</t>
  </si>
  <si>
    <t>농작물재해보험 지원</t>
  </si>
  <si>
    <t>농기계종합보험 지원</t>
  </si>
  <si>
    <t>우박 및 폭염 피해복구</t>
  </si>
  <si>
    <t>밭작물 가뭄대책사업</t>
  </si>
  <si>
    <t>수리시설 개보수</t>
  </si>
  <si>
    <t>제5회 한국쌀전업농 전국대회 
지원</t>
    <phoneticPr fontId="3" type="noConversion"/>
  </si>
  <si>
    <t>쌀전업농 
강원도연합회</t>
    <phoneticPr fontId="3" type="noConversion"/>
  </si>
  <si>
    <t>노후저수지 등 보수·보강</t>
  </si>
  <si>
    <t>친환경 농자재 공급</t>
  </si>
  <si>
    <t>친환경인증농산물 포장재 지원</t>
  </si>
  <si>
    <t>친환경농산물 공동물류시설장비지원</t>
  </si>
  <si>
    <t>친환경농산물 공급센터 설치지원</t>
  </si>
  <si>
    <t>친환경농산물 유통장비 지원</t>
  </si>
  <si>
    <t>친환경농업 자율실천단지 조성</t>
  </si>
  <si>
    <t>친환경농산물 연중생산시설 지원</t>
  </si>
  <si>
    <t>유기농산물 제조·가공시설 지원</t>
  </si>
  <si>
    <t>친환경농산물 박람회</t>
  </si>
  <si>
    <t>생산자단체 등</t>
  </si>
  <si>
    <t>친환경농산물 인증촉진비</t>
  </si>
  <si>
    <t>친환경실천농업인 
전문기술정보제공</t>
    <phoneticPr fontId="3" type="noConversion"/>
  </si>
  <si>
    <t>임업후계자 육성</t>
  </si>
  <si>
    <t>임업후계자협회
강원도지회</t>
    <phoneticPr fontId="3" type="noConversion"/>
  </si>
  <si>
    <t>강원산나물 어울林 한마당</t>
  </si>
  <si>
    <t>山林組合중앙회
강원지역본부</t>
    <phoneticPr fontId="3" type="noConversion"/>
  </si>
  <si>
    <t>강원우수임산물 홍보마케팅 강화</t>
    <phoneticPr fontId="3" type="noConversion"/>
  </si>
  <si>
    <t>제25회 전국임업후계자 대회 개최지원</t>
  </si>
  <si>
    <t>임산물 생산단지자립기반 조성</t>
  </si>
  <si>
    <t>원주시 등 7개 시군</t>
  </si>
  <si>
    <t>유아숲체험장 숲교육 활동운영지원</t>
  </si>
  <si>
    <t>원주시 등3개 시군</t>
  </si>
  <si>
    <t>유아숲체험장 조성 및 운영</t>
  </si>
  <si>
    <t>도시녹색공간조성</t>
  </si>
  <si>
    <t>강원공공숲가꾸기</t>
  </si>
  <si>
    <t>춘천시 등14개 시군</t>
  </si>
  <si>
    <t>보호수 정비</t>
  </si>
  <si>
    <t>춘천시 등16개 시군</t>
  </si>
  <si>
    <t>남북 강원산림협력교류사업</t>
  </si>
  <si>
    <t>남북 강원도협력협회</t>
  </si>
  <si>
    <t>취약지 산불감시원 배치</t>
  </si>
  <si>
    <t>산불예방헬기임차</t>
  </si>
  <si>
    <t>산림인접지 보일러 연통교체</t>
  </si>
  <si>
    <t>등산로 정비</t>
  </si>
  <si>
    <t>지방의제21 실천사업</t>
  </si>
  <si>
    <t>강원도지속가능
발전협의회</t>
    <phoneticPr fontId="3" type="noConversion"/>
  </si>
  <si>
    <t>강원환경교육네트워크 운영</t>
  </si>
  <si>
    <t>환경생태캠프</t>
  </si>
  <si>
    <t>사)북한강생명포럼</t>
  </si>
  <si>
    <t>청정강원21 실천협의회 운영</t>
  </si>
  <si>
    <t>강원도지속가능
발전협의회</t>
  </si>
  <si>
    <t>지속가능발전강원대회</t>
  </si>
  <si>
    <t>자원순환한마당</t>
  </si>
  <si>
    <t>제4회 강원그린박람회</t>
  </si>
  <si>
    <t>대기환경 취약지역 환경개선</t>
  </si>
  <si>
    <t>강원환경감시대 운영</t>
  </si>
  <si>
    <t>대덕산금대봉 생태경관보전지역 관리</t>
  </si>
  <si>
    <t>소한계곡 생태경관보전지역 관리</t>
  </si>
  <si>
    <t>강원권 생물자원관 건립 예타</t>
  </si>
  <si>
    <t>사회단체 공익활동 지원</t>
  </si>
  <si>
    <t>사)자연보호중앙연맹강원도협의회</t>
  </si>
  <si>
    <t>야생동물 피해보상 지원</t>
  </si>
  <si>
    <t>멸종위기종 복원사업</t>
  </si>
  <si>
    <t>설악산 오색삭도 설치 추진</t>
  </si>
  <si>
    <t>동강지역 자연휴식지 관리</t>
  </si>
  <si>
    <t>영월군 등 3개 시군</t>
  </si>
  <si>
    <t>수질분야 사회단체 공익활동 
지원</t>
    <phoneticPr fontId="3" type="noConversion"/>
  </si>
  <si>
    <t>춘천YWCA, 
지구시민운동연합</t>
    <phoneticPr fontId="3" type="noConversion"/>
  </si>
  <si>
    <t>흙탕물저감 피복식물 식재 
시범사업</t>
    <phoneticPr fontId="3" type="noConversion"/>
  </si>
  <si>
    <t>한강 살/가/지 문화콘텐츠 
개발전시</t>
    <phoneticPr fontId="3" type="noConversion"/>
  </si>
  <si>
    <t>(사)북한강생명포럼</t>
  </si>
  <si>
    <t>한강 역사 생태문화 사진 공모전</t>
  </si>
  <si>
    <t>동파방지용 보온팩 보급 및 
대체수원 개발</t>
    <phoneticPr fontId="3" type="noConversion"/>
  </si>
  <si>
    <t>공중화장실 개선ㆍ관리</t>
  </si>
  <si>
    <t>춘천시 등 13개 시·군</t>
  </si>
  <si>
    <t>오색삭도 추진</t>
  </si>
  <si>
    <t>휴양림ㆍ숲체험장 운영관리</t>
  </si>
  <si>
    <t>라온유치원 외 
3개단체</t>
    <phoneticPr fontId="3" type="noConversion"/>
  </si>
  <si>
    <t>유개식 승강장 설치사업</t>
  </si>
  <si>
    <t>생활권이면도로정비</t>
  </si>
  <si>
    <t>아름다운간판 공모전</t>
  </si>
  <si>
    <t>(사)강원도 옥외광고협회</t>
  </si>
  <si>
    <t>교통안전문화운동 지원사업</t>
  </si>
  <si>
    <t>강원안전학교 외 3개단체</t>
  </si>
  <si>
    <t>강원에코홈페어 주택·건설·건축박람회</t>
  </si>
  <si>
    <t>소규모 공동주택 안전점검 지원</t>
  </si>
  <si>
    <t>농어촌도로 확포장</t>
  </si>
  <si>
    <t>경관우수건축물 시상 강원건축문화제 지원</t>
  </si>
  <si>
    <t>강원도 건축사회</t>
  </si>
  <si>
    <t>농어촌지역 희망택시 지원</t>
  </si>
  <si>
    <t>소하천정비</t>
  </si>
  <si>
    <t>도시계획도로 개설 및 개선</t>
  </si>
  <si>
    <t>도시공원 개보수</t>
  </si>
  <si>
    <t>무임교통카드 도입 철도기관 재정지원</t>
  </si>
  <si>
    <t>서울시메트로 9호선(주)</t>
  </si>
  <si>
    <t>아름다운 간판가꾸기</t>
  </si>
  <si>
    <t>도로명주소 시설물 유지관리</t>
  </si>
  <si>
    <t>경관디자인 공모사업</t>
  </si>
  <si>
    <t>지방하천정비</t>
  </si>
  <si>
    <t>여객자동차터미널 환경개선</t>
  </si>
  <si>
    <t>동계종목 강습회 및 캠프지원</t>
  </si>
  <si>
    <t>강원도컬링경기연맹 외 6개 경기단체</t>
  </si>
  <si>
    <t>장애청소년 드림프로그램 지원</t>
  </si>
  <si>
    <t>강원도 
국제스포츠위원회</t>
    <phoneticPr fontId="3" type="noConversion"/>
  </si>
  <si>
    <t>동계올림픽 컨퍼런스 운영</t>
  </si>
  <si>
    <t>강원컨벤션뷰로</t>
  </si>
  <si>
    <t>시군 동계올림픽 붐업 사업지원</t>
  </si>
  <si>
    <t>문화도민운동협의회 실행사업</t>
  </si>
  <si>
    <t>강원도
문화도민운동협의회</t>
    <phoneticPr fontId="3" type="noConversion"/>
  </si>
  <si>
    <t>문화도민운동협의회 운영</t>
  </si>
  <si>
    <t>1시군 1문화예술 육성 컨설팅</t>
  </si>
  <si>
    <t>2016강원의병 추모콘서트</t>
  </si>
  <si>
    <t>의병아라리보존회</t>
  </si>
  <si>
    <t>1시군 1문화예술 육성</t>
  </si>
  <si>
    <t>올림픽 손님맞이 숙식 서비스
 지원</t>
    <phoneticPr fontId="3" type="noConversion"/>
  </si>
  <si>
    <t>올림픽 식자재 공급단지 조성</t>
  </si>
  <si>
    <t>강원도소방학교 증축</t>
    <phoneticPr fontId="3" type="noConversion"/>
  </si>
  <si>
    <t>태백시</t>
    <phoneticPr fontId="3" type="noConversion"/>
  </si>
  <si>
    <t>의용소방대 청사시설 및 장비 지원</t>
    <phoneticPr fontId="3" type="noConversion"/>
  </si>
  <si>
    <t>춘천시 외 2개시군</t>
    <phoneticPr fontId="3" type="noConversion"/>
  </si>
  <si>
    <t>횡성 강림지역대 신축</t>
    <phoneticPr fontId="3" type="noConversion"/>
  </si>
  <si>
    <t>횡성군</t>
    <phoneticPr fontId="3" type="noConversion"/>
  </si>
  <si>
    <t>실물화재 감식세트장 건립</t>
    <phoneticPr fontId="3" type="noConversion"/>
  </si>
  <si>
    <t>지역특화사업 활성화</t>
  </si>
  <si>
    <t>청년4-H회원기초영농지원</t>
  </si>
  <si>
    <t>농촌여성 능력개발 지원</t>
  </si>
  <si>
    <t>강원도생활개선회</t>
    <phoneticPr fontId="3" type="noConversion"/>
  </si>
  <si>
    <t>제51회 강원도4-H경진대회</t>
  </si>
  <si>
    <t>강원도4-H본부</t>
    <phoneticPr fontId="3" type="noConversion"/>
  </si>
  <si>
    <t>강원산채 전략작목 소득화 시범</t>
  </si>
  <si>
    <t>신육성 고향찰벼 특산단지 조성 시범</t>
  </si>
  <si>
    <t>농촌여성 정보지 보급</t>
  </si>
  <si>
    <t>FTA대응 씨 없는 포도 재배단지조성시범</t>
  </si>
  <si>
    <t>학교4-H 과제활동 시범지원</t>
  </si>
  <si>
    <t>최고품질 과원 생력화 시범</t>
  </si>
  <si>
    <t>농촌지도자 활성화 지원</t>
  </si>
  <si>
    <t>4-H회원 농업전문지구독지원</t>
  </si>
  <si>
    <t>축사 위생 환경제어시스템 
기술 시범</t>
    <phoneticPr fontId="3" type="noConversion"/>
  </si>
  <si>
    <t>과수시범포 진입로 정비</t>
  </si>
  <si>
    <t>과학영농 현장체험학습장 
안전시설 보강</t>
    <phoneticPr fontId="3" type="noConversion"/>
  </si>
  <si>
    <t>경쟁력 높은 잡곡 생산단지 조성 시범</t>
  </si>
  <si>
    <t>기능성 잎새버섯 재배 실증시범</t>
  </si>
  <si>
    <t>DMZ 특화 친환경 
농촌체험농장 육성</t>
    <phoneticPr fontId="3" type="noConversion"/>
  </si>
  <si>
    <t>시설 과채류 토양관리 친환경 
종합방제</t>
    <phoneticPr fontId="3" type="noConversion"/>
  </si>
  <si>
    <t>품목농업인연구회 경영개선지원</t>
  </si>
  <si>
    <t>강소농우수경영체 모델화 지원</t>
    <phoneticPr fontId="3" type="noConversion"/>
  </si>
  <si>
    <t>농촌지도자 농업경영 정보지 
지원</t>
    <phoneticPr fontId="3" type="noConversion"/>
  </si>
  <si>
    <t>고랭지채소 사탕무 씨스트 
선충 방제</t>
    <phoneticPr fontId="3" type="noConversion"/>
  </si>
  <si>
    <t>비료절감형 벼 재배 기술 시범</t>
  </si>
  <si>
    <t>벼 보급종 공급가격 차액지원</t>
  </si>
  <si>
    <t>농촌교육농장 품질향상 시범</t>
  </si>
  <si>
    <t>농촌지도자회강원도연합회
육성지원</t>
    <phoneticPr fontId="3" type="noConversion"/>
  </si>
  <si>
    <t>강원도농촌지도자</t>
    <phoneticPr fontId="3" type="noConversion"/>
  </si>
  <si>
    <t>조사료 생산연계 벼 포트육묘 
재배시범</t>
    <phoneticPr fontId="3" type="noConversion"/>
  </si>
  <si>
    <t>친환경인삼 재배실증 시범</t>
  </si>
  <si>
    <t>미래 선도농업인 육성 지원</t>
  </si>
  <si>
    <t>지방 및 어촌정주어항 사후관리</t>
  </si>
  <si>
    <t>여성어업인 복지바우처 지원</t>
  </si>
  <si>
    <t>해안림 및 해안사구 복원</t>
  </si>
  <si>
    <t>문어연승용 봉돌지원</t>
  </si>
  <si>
    <t>해삼 씨뿌림양식</t>
  </si>
  <si>
    <t>수산물 국내 소비촉진행사 지원</t>
  </si>
  <si>
    <t>채낚기 러시아어장 입어경비지원</t>
  </si>
  <si>
    <t>죽왕수협 유통기반시설 확충</t>
  </si>
  <si>
    <t>고성군</t>
    <phoneticPr fontId="3" type="noConversion"/>
  </si>
  <si>
    <t>생태계 교란어종 수매사업 확대</t>
  </si>
  <si>
    <t>활어회센터 리모델링</t>
  </si>
  <si>
    <t>양양군</t>
    <phoneticPr fontId="3" type="noConversion"/>
  </si>
  <si>
    <t>해난어업인 위령제 개최 및 
위령탑 관리</t>
    <phoneticPr fontId="3" type="noConversion"/>
  </si>
  <si>
    <t>양양군 수협장</t>
    <phoneticPr fontId="3" type="noConversion"/>
  </si>
  <si>
    <t>어선원 재해보상 보험료 지원</t>
  </si>
  <si>
    <t>수상인명구조요원·강사양성
교육지원</t>
    <phoneticPr fontId="3" type="noConversion"/>
  </si>
  <si>
    <t xml:space="preserve">(사)수상인명구조단 </t>
    <phoneticPr fontId="3" type="noConversion"/>
  </si>
  <si>
    <t>양양 국제서핑 페스티벌 지원</t>
  </si>
  <si>
    <t>어업인의 날 기념행사 지원</t>
  </si>
  <si>
    <t>해조숲 시비재 살포</t>
  </si>
  <si>
    <t>해수공급시설</t>
  </si>
  <si>
    <t>어선 재해보상 보험료 지원</t>
  </si>
  <si>
    <t>내수면 향토어종 방류</t>
  </si>
  <si>
    <t>토사매몰어항 준설</t>
  </si>
  <si>
    <t>어촌정주어항개발지원</t>
  </si>
  <si>
    <t>갯녹음 해조류 암반부착</t>
  </si>
  <si>
    <t>고성군수협 냉동창고 기능보강</t>
  </si>
  <si>
    <t>바닷가 종합관리대책</t>
  </si>
  <si>
    <t>동호리 월파방지시설 설치사업</t>
  </si>
  <si>
    <t>강원해양수산포럼 개최지원</t>
  </si>
  <si>
    <t>(사)강원해양수산포럼</t>
    <phoneticPr fontId="3" type="noConversion"/>
  </si>
  <si>
    <t>영어자금 이차보전</t>
  </si>
  <si>
    <t>담수어 양어장 지하수 개발</t>
  </si>
  <si>
    <t>유수식 양식장 친환경 
폐수처리시설</t>
    <phoneticPr fontId="3" type="noConversion"/>
  </si>
  <si>
    <t>문어서식.산란장조성</t>
  </si>
  <si>
    <t>어선기관 및 어로안전 
항해장비 지원</t>
    <phoneticPr fontId="3" type="noConversion"/>
  </si>
  <si>
    <t>내수면 어망구입비 지원</t>
  </si>
  <si>
    <t>해양수산전문지 및 향토지 
보급 지원</t>
    <phoneticPr fontId="3" type="noConversion"/>
  </si>
  <si>
    <t>내수면 불법어업 단속장비 지원</t>
  </si>
  <si>
    <t>불가사리 수매사업</t>
  </si>
  <si>
    <t>어업용 면세유 일부 지원</t>
    <phoneticPr fontId="3" type="noConversion"/>
  </si>
  <si>
    <t>어촌 결혼이민여성 
모국방문 지원</t>
    <phoneticPr fontId="3" type="noConversion"/>
  </si>
  <si>
    <t>수산인안전공제 지원</t>
  </si>
  <si>
    <t>수협중앙회장</t>
    <phoneticPr fontId="3" type="noConversion"/>
  </si>
  <si>
    <t>수산업경영인 연합대회 지원</t>
  </si>
  <si>
    <t>(사)한국수산업경영인
강원도연합회</t>
    <phoneticPr fontId="3" type="noConversion"/>
  </si>
  <si>
    <t>외국인선원 고용안정 지원</t>
  </si>
  <si>
    <t>아름다운 화장실 가꾸기 사업</t>
  </si>
  <si>
    <t>수상레저 기반시설 조성</t>
  </si>
  <si>
    <t>동해시</t>
    <phoneticPr fontId="3" type="noConversion"/>
  </si>
  <si>
    <t>편의시설 확충 및 체험장비 구입</t>
  </si>
  <si>
    <t>내수면 소형어망 인양기 구입 지원</t>
  </si>
  <si>
    <t>기사문항보수·보강</t>
  </si>
  <si>
    <t>설악항 접안시설 확충</t>
  </si>
  <si>
    <t>저도어장 경계부표 설치</t>
  </si>
  <si>
    <t>해면 양식장 지원</t>
  </si>
  <si>
    <t>어구 보수 보관장 시설</t>
  </si>
  <si>
    <t>수산자원 플랫폼 구축사업</t>
  </si>
  <si>
    <t>어업생산시설 전력절감 설비</t>
  </si>
  <si>
    <t>동해 묵호항 활어판매센터 이전 신축 지원</t>
  </si>
  <si>
    <t>동해시,고성군</t>
    <phoneticPr fontId="3" type="noConversion"/>
  </si>
  <si>
    <t>어선사고zero화안전장비보급</t>
  </si>
  <si>
    <t>내수면 양어장 사료구입비 지원</t>
  </si>
  <si>
    <t>내수면 양식 기자재 지원</t>
  </si>
  <si>
    <t>내수면 노후어선 건조비 지원</t>
  </si>
  <si>
    <t>내수면 냉동저장고 시설</t>
  </si>
  <si>
    <t>정치망어업 생력화 지원</t>
  </si>
  <si>
    <t>연근해 채낚기어선 장비 지원</t>
  </si>
  <si>
    <t>동해안 군 경계철책 철거 지원</t>
  </si>
  <si>
    <t>황태보관 저온저장시설 지원</t>
  </si>
  <si>
    <t>설악항 활어회센터 증축</t>
  </si>
  <si>
    <t>해외시장 개척지원</t>
  </si>
  <si>
    <t>강원무역창업연구원</t>
    <phoneticPr fontId="3" type="noConversion"/>
  </si>
  <si>
    <t>수산물 맞춤형 포장재 지원</t>
  </si>
  <si>
    <t>문암1리항수산물위판장
비가림시설</t>
    <phoneticPr fontId="3" type="noConversion"/>
  </si>
  <si>
    <t>폐유및폐유통수거제작지원(7대)</t>
  </si>
  <si>
    <t>해양사고 예인어선 
조난구조비 지원</t>
    <phoneticPr fontId="3" type="noConversion"/>
  </si>
  <si>
    <t>참가리비 씨뿌림 양식</t>
  </si>
  <si>
    <t>고성 동호리어촌계 
사무실신축 지원</t>
    <phoneticPr fontId="3" type="noConversion"/>
  </si>
  <si>
    <t>연근해어선기관(발전기)대체지원</t>
  </si>
  <si>
    <t>여성어업인연합회 단체작업
물품지원</t>
    <phoneticPr fontId="3" type="noConversion"/>
  </si>
  <si>
    <t>나잠어업인 잠수복 지원</t>
  </si>
  <si>
    <t>이사부 역사문화 축전</t>
  </si>
  <si>
    <t>삼척시</t>
    <phoneticPr fontId="3" type="noConversion"/>
  </si>
  <si>
    <t>강원요트조종면허시험장 
시설보수</t>
    <phoneticPr fontId="3" type="noConversion"/>
  </si>
  <si>
    <t>어망어구 세척 작업선 건조</t>
  </si>
  <si>
    <t>어선 접안용 계류시설 지원</t>
  </si>
  <si>
    <t>묵호항 재창조사업</t>
  </si>
  <si>
    <t>철원산 토종미꾸라지 자원증식</t>
  </si>
  <si>
    <t>오징어건조 부자재 지원</t>
  </si>
  <si>
    <t>소형어선 안전설비지원</t>
  </si>
  <si>
    <t>수산식품 학교급식공급 
물류비 지원</t>
    <phoneticPr fontId="3" type="noConversion"/>
  </si>
  <si>
    <t>강릉항 비가림시설 벽체설치</t>
  </si>
  <si>
    <t>바다식목일행사 지원</t>
  </si>
  <si>
    <t>전복특화양식 지원</t>
  </si>
  <si>
    <t>속초 수산물직매장 간판 설치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</si>
</sst>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_ * #,##0_ ;_ * \-#,##0_ ;_ * &quot;-&quot;_ ;_ @_ "/>
    <numFmt numFmtId="178" formatCode="_ * #,##0.00_ ;_ * \-#,##0.00_ ;_ * &quot;-&quot;??_ ;_ @_ 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#,##0;[Red]&quot;-&quot;#,##0"/>
    <numFmt numFmtId="182" formatCode="#,##0.00;[Red]&quot;-&quot;#,##0.00"/>
  </numFmts>
  <fonts count="2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0"/>
      <name val="Arial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명조"/>
      <family val="3"/>
      <charset val="129"/>
    </font>
    <font>
      <sz val="10"/>
      <color indexed="8"/>
      <name val="굴림"/>
      <family val="3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37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10" fillId="0" borderId="0"/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0" fillId="21" borderId="3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8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8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181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3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1" fontId="0" fillId="0" borderId="0" xfId="1" applyFont="1">
      <alignment vertical="center"/>
    </xf>
    <xf numFmtId="41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41" fontId="5" fillId="0" borderId="1" xfId="1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1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1" fontId="5" fillId="0" borderId="1" xfId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1" fontId="0" fillId="0" borderId="1" xfId="1" applyFont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41" fontId="5" fillId="0" borderId="1" xfId="1" applyFont="1" applyFill="1" applyBorder="1" applyAlignment="1">
      <alignment horizontal="right" vertical="center"/>
    </xf>
    <xf numFmtId="0" fontId="7" fillId="0" borderId="1" xfId="2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/>
    </xf>
    <xf numFmtId="41" fontId="0" fillId="0" borderId="1" xfId="1" applyFont="1" applyFill="1" applyBorder="1" applyAlignment="1">
      <alignment horizontal="right" vertical="center" wrapText="1"/>
    </xf>
    <xf numFmtId="43" fontId="0" fillId="0" borderId="0" xfId="0" applyNumberFormat="1">
      <alignment vertical="center"/>
    </xf>
    <xf numFmtId="41" fontId="0" fillId="0" borderId="1" xfId="1" applyFont="1" applyBorder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41" fontId="0" fillId="0" borderId="1" xfId="1" applyFont="1" applyFill="1" applyBorder="1" applyAlignment="1">
      <alignment horizontal="center" vertical="center" wrapText="1"/>
    </xf>
    <xf numFmtId="41" fontId="0" fillId="0" borderId="0" xfId="1" applyFont="1" applyAlignment="1">
      <alignment vertical="center" wrapText="1"/>
    </xf>
  </cellXfs>
  <cellStyles count="2372">
    <cellStyle name="20% - 강조색1 10" xfId="3"/>
    <cellStyle name="20% - 강조색1 11" xfId="4"/>
    <cellStyle name="20% - 강조색1 12" xfId="5"/>
    <cellStyle name="20% - 강조색1 13" xfId="6"/>
    <cellStyle name="20% - 강조색1 2" xfId="7"/>
    <cellStyle name="20% - 강조색1 3" xfId="8"/>
    <cellStyle name="20% - 강조색1 4" xfId="9"/>
    <cellStyle name="20% - 강조색1 5" xfId="10"/>
    <cellStyle name="20% - 강조색1 6" xfId="11"/>
    <cellStyle name="20% - 강조색1 7" xfId="12"/>
    <cellStyle name="20% - 강조색1 8" xfId="13"/>
    <cellStyle name="20% - 강조색1 9" xfId="14"/>
    <cellStyle name="20% - 강조색2 10" xfId="15"/>
    <cellStyle name="20% - 강조색2 11" xfId="16"/>
    <cellStyle name="20% - 강조색2 12" xfId="17"/>
    <cellStyle name="20% - 강조색2 13" xfId="18"/>
    <cellStyle name="20% - 강조색2 2" xfId="19"/>
    <cellStyle name="20% - 강조색2 3" xfId="20"/>
    <cellStyle name="20% - 강조색2 4" xfId="21"/>
    <cellStyle name="20% - 강조색2 5" xfId="22"/>
    <cellStyle name="20% - 강조색2 6" xfId="23"/>
    <cellStyle name="20% - 강조색2 7" xfId="24"/>
    <cellStyle name="20% - 강조색2 8" xfId="25"/>
    <cellStyle name="20% - 강조색2 9" xfId="26"/>
    <cellStyle name="20% - 강조색3 10" xfId="27"/>
    <cellStyle name="20% - 강조색3 11" xfId="28"/>
    <cellStyle name="20% - 강조색3 12" xfId="29"/>
    <cellStyle name="20% - 강조색3 13" xfId="30"/>
    <cellStyle name="20% - 강조색3 2" xfId="31"/>
    <cellStyle name="20% - 강조색3 3" xfId="32"/>
    <cellStyle name="20% - 강조색3 4" xfId="33"/>
    <cellStyle name="20% - 강조색3 5" xfId="34"/>
    <cellStyle name="20% - 강조색3 6" xfId="35"/>
    <cellStyle name="20% - 강조색3 7" xfId="36"/>
    <cellStyle name="20% - 강조색3 8" xfId="37"/>
    <cellStyle name="20% - 강조색3 9" xfId="38"/>
    <cellStyle name="20% - 강조색4 10" xfId="39"/>
    <cellStyle name="20% - 강조색4 11" xfId="40"/>
    <cellStyle name="20% - 강조색4 12" xfId="41"/>
    <cellStyle name="20% - 강조색4 13" xfId="42"/>
    <cellStyle name="20% - 강조색4 2" xfId="43"/>
    <cellStyle name="20% - 강조색4 3" xfId="44"/>
    <cellStyle name="20% - 강조색4 4" xfId="45"/>
    <cellStyle name="20% - 강조색4 5" xfId="46"/>
    <cellStyle name="20% - 강조색4 6" xfId="47"/>
    <cellStyle name="20% - 강조색4 7" xfId="48"/>
    <cellStyle name="20% - 강조색4 8" xfId="49"/>
    <cellStyle name="20% - 강조색4 9" xfId="50"/>
    <cellStyle name="20% - 강조색5 10" xfId="51"/>
    <cellStyle name="20% - 강조색5 11" xfId="52"/>
    <cellStyle name="20% - 강조색5 12" xfId="53"/>
    <cellStyle name="20% - 강조색5 13" xfId="54"/>
    <cellStyle name="20% - 강조색5 2" xfId="55"/>
    <cellStyle name="20% - 강조색5 3" xfId="56"/>
    <cellStyle name="20% - 강조색5 4" xfId="57"/>
    <cellStyle name="20% - 강조색5 5" xfId="58"/>
    <cellStyle name="20% - 강조색5 6" xfId="59"/>
    <cellStyle name="20% - 강조색5 7" xfId="60"/>
    <cellStyle name="20% - 강조색5 8" xfId="61"/>
    <cellStyle name="20% - 강조색5 9" xfId="62"/>
    <cellStyle name="20% - 강조색6 10" xfId="63"/>
    <cellStyle name="20% - 강조색6 11" xfId="64"/>
    <cellStyle name="20% - 강조색6 12" xfId="65"/>
    <cellStyle name="20% - 강조색6 13" xfId="66"/>
    <cellStyle name="20% - 강조색6 2" xfId="67"/>
    <cellStyle name="20% - 강조색6 3" xfId="68"/>
    <cellStyle name="20% - 강조색6 4" xfId="69"/>
    <cellStyle name="20% - 강조색6 5" xfId="70"/>
    <cellStyle name="20% - 강조색6 6" xfId="71"/>
    <cellStyle name="20% - 강조색6 7" xfId="72"/>
    <cellStyle name="20% - 강조색6 8" xfId="73"/>
    <cellStyle name="20% - 강조색6 9" xfId="74"/>
    <cellStyle name="40% - 강조색1 10" xfId="75"/>
    <cellStyle name="40% - 강조색1 11" xfId="76"/>
    <cellStyle name="40% - 강조색1 12" xfId="77"/>
    <cellStyle name="40% - 강조색1 13" xfId="78"/>
    <cellStyle name="40% - 강조색1 2" xfId="79"/>
    <cellStyle name="40% - 강조색1 3" xfId="80"/>
    <cellStyle name="40% - 강조색1 4" xfId="81"/>
    <cellStyle name="40% - 강조색1 5" xfId="82"/>
    <cellStyle name="40% - 강조색1 6" xfId="83"/>
    <cellStyle name="40% - 강조색1 7" xfId="84"/>
    <cellStyle name="40% - 강조색1 8" xfId="85"/>
    <cellStyle name="40% - 강조색1 9" xfId="86"/>
    <cellStyle name="40% - 강조색2 10" xfId="87"/>
    <cellStyle name="40% - 강조색2 11" xfId="88"/>
    <cellStyle name="40% - 강조색2 12" xfId="89"/>
    <cellStyle name="40% - 강조색2 13" xfId="90"/>
    <cellStyle name="40% - 강조색2 2" xfId="91"/>
    <cellStyle name="40% - 강조색2 3" xfId="92"/>
    <cellStyle name="40% - 강조색2 4" xfId="93"/>
    <cellStyle name="40% - 강조색2 5" xfId="94"/>
    <cellStyle name="40% - 강조색2 6" xfId="95"/>
    <cellStyle name="40% - 강조색2 7" xfId="96"/>
    <cellStyle name="40% - 강조색2 8" xfId="97"/>
    <cellStyle name="40% - 강조색2 9" xfId="98"/>
    <cellStyle name="40% - 강조색3 10" xfId="99"/>
    <cellStyle name="40% - 강조색3 11" xfId="100"/>
    <cellStyle name="40% - 강조색3 12" xfId="101"/>
    <cellStyle name="40% - 강조색3 13" xfId="102"/>
    <cellStyle name="40% - 강조색3 2" xfId="103"/>
    <cellStyle name="40% - 강조색3 3" xfId="104"/>
    <cellStyle name="40% - 강조색3 4" xfId="105"/>
    <cellStyle name="40% - 강조색3 5" xfId="106"/>
    <cellStyle name="40% - 강조색3 6" xfId="107"/>
    <cellStyle name="40% - 강조색3 7" xfId="108"/>
    <cellStyle name="40% - 강조색3 8" xfId="109"/>
    <cellStyle name="40% - 강조색3 9" xfId="110"/>
    <cellStyle name="40% - 강조색4 10" xfId="111"/>
    <cellStyle name="40% - 강조색4 11" xfId="112"/>
    <cellStyle name="40% - 강조색4 12" xfId="113"/>
    <cellStyle name="40% - 강조색4 13" xfId="114"/>
    <cellStyle name="40% - 강조색4 2" xfId="115"/>
    <cellStyle name="40% - 강조색4 3" xfId="116"/>
    <cellStyle name="40% - 강조색4 4" xfId="117"/>
    <cellStyle name="40% - 강조색4 5" xfId="118"/>
    <cellStyle name="40% - 강조색4 6" xfId="119"/>
    <cellStyle name="40% - 강조색4 7" xfId="120"/>
    <cellStyle name="40% - 강조색4 8" xfId="121"/>
    <cellStyle name="40% - 강조색4 9" xfId="122"/>
    <cellStyle name="40% - 강조색5 10" xfId="123"/>
    <cellStyle name="40% - 강조색5 11" xfId="124"/>
    <cellStyle name="40% - 강조색5 12" xfId="125"/>
    <cellStyle name="40% - 강조색5 13" xfId="126"/>
    <cellStyle name="40% - 강조색5 2" xfId="127"/>
    <cellStyle name="40% - 강조색5 3" xfId="128"/>
    <cellStyle name="40% - 강조색5 4" xfId="129"/>
    <cellStyle name="40% - 강조색5 5" xfId="130"/>
    <cellStyle name="40% - 강조색5 6" xfId="131"/>
    <cellStyle name="40% - 강조색5 7" xfId="132"/>
    <cellStyle name="40% - 강조색5 8" xfId="133"/>
    <cellStyle name="40% - 강조색5 9" xfId="134"/>
    <cellStyle name="40% - 강조색6 10" xfId="135"/>
    <cellStyle name="40% - 강조색6 11" xfId="136"/>
    <cellStyle name="40% - 강조색6 12" xfId="137"/>
    <cellStyle name="40% - 강조색6 13" xfId="138"/>
    <cellStyle name="40% - 강조색6 2" xfId="139"/>
    <cellStyle name="40% - 강조색6 3" xfId="140"/>
    <cellStyle name="40% - 강조색6 4" xfId="141"/>
    <cellStyle name="40% - 강조색6 5" xfId="142"/>
    <cellStyle name="40% - 강조색6 6" xfId="143"/>
    <cellStyle name="40% - 강조색6 7" xfId="144"/>
    <cellStyle name="40% - 강조색6 8" xfId="145"/>
    <cellStyle name="40% - 강조색6 9" xfId="146"/>
    <cellStyle name="60% - 강조색1 10" xfId="147"/>
    <cellStyle name="60% - 강조색1 11" xfId="148"/>
    <cellStyle name="60% - 강조색1 12" xfId="149"/>
    <cellStyle name="60% - 강조색1 13" xfId="150"/>
    <cellStyle name="60% - 강조색1 2" xfId="151"/>
    <cellStyle name="60% - 강조색1 3" xfId="152"/>
    <cellStyle name="60% - 강조색1 4" xfId="153"/>
    <cellStyle name="60% - 강조색1 5" xfId="154"/>
    <cellStyle name="60% - 강조색1 6" xfId="155"/>
    <cellStyle name="60% - 강조색1 7" xfId="156"/>
    <cellStyle name="60% - 강조색1 8" xfId="157"/>
    <cellStyle name="60% - 강조색1 9" xfId="158"/>
    <cellStyle name="60% - 강조색2 10" xfId="159"/>
    <cellStyle name="60% - 강조색2 11" xfId="160"/>
    <cellStyle name="60% - 강조색2 12" xfId="161"/>
    <cellStyle name="60% - 강조색2 13" xfId="162"/>
    <cellStyle name="60% - 강조색2 2" xfId="163"/>
    <cellStyle name="60% - 강조색2 3" xfId="164"/>
    <cellStyle name="60% - 강조색2 4" xfId="165"/>
    <cellStyle name="60% - 강조색2 5" xfId="166"/>
    <cellStyle name="60% - 강조색2 6" xfId="167"/>
    <cellStyle name="60% - 강조색2 7" xfId="168"/>
    <cellStyle name="60% - 강조색2 8" xfId="169"/>
    <cellStyle name="60% - 강조색2 9" xfId="170"/>
    <cellStyle name="60% - 강조색3 10" xfId="171"/>
    <cellStyle name="60% - 강조색3 11" xfId="172"/>
    <cellStyle name="60% - 강조색3 12" xfId="173"/>
    <cellStyle name="60% - 강조색3 13" xfId="174"/>
    <cellStyle name="60% - 강조색3 2" xfId="175"/>
    <cellStyle name="60% - 강조색3 3" xfId="176"/>
    <cellStyle name="60% - 강조색3 4" xfId="177"/>
    <cellStyle name="60% - 강조색3 5" xfId="178"/>
    <cellStyle name="60% - 강조색3 6" xfId="179"/>
    <cellStyle name="60% - 강조색3 7" xfId="180"/>
    <cellStyle name="60% - 강조색3 8" xfId="181"/>
    <cellStyle name="60% - 강조색3 9" xfId="182"/>
    <cellStyle name="60% - 강조색4 10" xfId="183"/>
    <cellStyle name="60% - 강조색4 11" xfId="184"/>
    <cellStyle name="60% - 강조색4 12" xfId="185"/>
    <cellStyle name="60% - 강조색4 13" xfId="186"/>
    <cellStyle name="60% - 강조색4 2" xfId="187"/>
    <cellStyle name="60% - 강조색4 3" xfId="188"/>
    <cellStyle name="60% - 강조색4 4" xfId="189"/>
    <cellStyle name="60% - 강조색4 5" xfId="190"/>
    <cellStyle name="60% - 강조색4 6" xfId="191"/>
    <cellStyle name="60% - 강조색4 7" xfId="192"/>
    <cellStyle name="60% - 강조색4 8" xfId="193"/>
    <cellStyle name="60% - 강조색4 9" xfId="194"/>
    <cellStyle name="60% - 강조색5 10" xfId="195"/>
    <cellStyle name="60% - 강조색5 11" xfId="196"/>
    <cellStyle name="60% - 강조색5 12" xfId="197"/>
    <cellStyle name="60% - 강조색5 13" xfId="198"/>
    <cellStyle name="60% - 강조색5 2" xfId="199"/>
    <cellStyle name="60% - 강조색5 3" xfId="200"/>
    <cellStyle name="60% - 강조색5 4" xfId="201"/>
    <cellStyle name="60% - 강조색5 5" xfId="202"/>
    <cellStyle name="60% - 강조색5 6" xfId="203"/>
    <cellStyle name="60% - 강조색5 7" xfId="204"/>
    <cellStyle name="60% - 강조색5 8" xfId="205"/>
    <cellStyle name="60% - 강조색5 9" xfId="206"/>
    <cellStyle name="60% - 강조색6 10" xfId="207"/>
    <cellStyle name="60% - 강조색6 11" xfId="208"/>
    <cellStyle name="60% - 강조색6 12" xfId="209"/>
    <cellStyle name="60% - 강조색6 13" xfId="210"/>
    <cellStyle name="60% - 강조색6 2" xfId="211"/>
    <cellStyle name="60% - 강조색6 3" xfId="212"/>
    <cellStyle name="60% - 강조색6 4" xfId="213"/>
    <cellStyle name="60% - 강조색6 5" xfId="214"/>
    <cellStyle name="60% - 강조색6 6" xfId="215"/>
    <cellStyle name="60% - 강조색6 7" xfId="216"/>
    <cellStyle name="60% - 강조색6 8" xfId="217"/>
    <cellStyle name="60% - 강조색6 9" xfId="218"/>
    <cellStyle name="Comma [0]_laroux" xfId="219"/>
    <cellStyle name="Comma_laroux" xfId="220"/>
    <cellStyle name="Currency [0]_laroux" xfId="221"/>
    <cellStyle name="Currency_laroux" xfId="222"/>
    <cellStyle name="Normal_laroux" xfId="223"/>
    <cellStyle name="강조색1 10" xfId="224"/>
    <cellStyle name="강조색1 11" xfId="225"/>
    <cellStyle name="강조색1 12" xfId="226"/>
    <cellStyle name="강조색1 13" xfId="227"/>
    <cellStyle name="강조색1 2" xfId="228"/>
    <cellStyle name="강조색1 3" xfId="229"/>
    <cellStyle name="강조색1 4" xfId="230"/>
    <cellStyle name="강조색1 5" xfId="231"/>
    <cellStyle name="강조색1 6" xfId="232"/>
    <cellStyle name="강조색1 7" xfId="233"/>
    <cellStyle name="강조색1 8" xfId="234"/>
    <cellStyle name="강조색1 9" xfId="235"/>
    <cellStyle name="강조색2 10" xfId="236"/>
    <cellStyle name="강조색2 11" xfId="237"/>
    <cellStyle name="강조색2 12" xfId="238"/>
    <cellStyle name="강조색2 13" xfId="239"/>
    <cellStyle name="강조색2 2" xfId="240"/>
    <cellStyle name="강조색2 3" xfId="241"/>
    <cellStyle name="강조색2 4" xfId="242"/>
    <cellStyle name="강조색2 5" xfId="243"/>
    <cellStyle name="강조색2 6" xfId="244"/>
    <cellStyle name="강조색2 7" xfId="245"/>
    <cellStyle name="강조색2 8" xfId="246"/>
    <cellStyle name="강조색2 9" xfId="247"/>
    <cellStyle name="강조색3 10" xfId="248"/>
    <cellStyle name="강조색3 11" xfId="249"/>
    <cellStyle name="강조색3 12" xfId="250"/>
    <cellStyle name="강조색3 13" xfId="251"/>
    <cellStyle name="강조색3 2" xfId="252"/>
    <cellStyle name="강조색3 3" xfId="253"/>
    <cellStyle name="강조색3 4" xfId="254"/>
    <cellStyle name="강조색3 5" xfId="255"/>
    <cellStyle name="강조색3 6" xfId="256"/>
    <cellStyle name="강조색3 7" xfId="257"/>
    <cellStyle name="강조색3 8" xfId="258"/>
    <cellStyle name="강조색3 9" xfId="259"/>
    <cellStyle name="강조색4 10" xfId="260"/>
    <cellStyle name="강조색4 11" xfId="261"/>
    <cellStyle name="강조색4 12" xfId="262"/>
    <cellStyle name="강조색4 13" xfId="263"/>
    <cellStyle name="강조색4 2" xfId="264"/>
    <cellStyle name="강조색4 3" xfId="265"/>
    <cellStyle name="강조색4 4" xfId="266"/>
    <cellStyle name="강조색4 5" xfId="267"/>
    <cellStyle name="강조색4 6" xfId="268"/>
    <cellStyle name="강조색4 7" xfId="269"/>
    <cellStyle name="강조색4 8" xfId="270"/>
    <cellStyle name="강조색4 9" xfId="271"/>
    <cellStyle name="강조색5 10" xfId="272"/>
    <cellStyle name="강조색5 11" xfId="273"/>
    <cellStyle name="강조색5 12" xfId="274"/>
    <cellStyle name="강조색5 13" xfId="275"/>
    <cellStyle name="강조색5 2" xfId="276"/>
    <cellStyle name="강조색5 3" xfId="277"/>
    <cellStyle name="강조색5 4" xfId="278"/>
    <cellStyle name="강조색5 5" xfId="279"/>
    <cellStyle name="강조색5 6" xfId="280"/>
    <cellStyle name="강조색5 7" xfId="281"/>
    <cellStyle name="강조색5 8" xfId="282"/>
    <cellStyle name="강조색5 9" xfId="283"/>
    <cellStyle name="강조색6 10" xfId="284"/>
    <cellStyle name="강조색6 11" xfId="285"/>
    <cellStyle name="강조색6 12" xfId="286"/>
    <cellStyle name="강조색6 13" xfId="287"/>
    <cellStyle name="강조색6 2" xfId="288"/>
    <cellStyle name="강조색6 3" xfId="289"/>
    <cellStyle name="강조색6 4" xfId="290"/>
    <cellStyle name="강조색6 5" xfId="291"/>
    <cellStyle name="강조색6 6" xfId="292"/>
    <cellStyle name="강조색6 7" xfId="293"/>
    <cellStyle name="강조색6 8" xfId="294"/>
    <cellStyle name="강조색6 9" xfId="295"/>
    <cellStyle name="경고문 10" xfId="296"/>
    <cellStyle name="경고문 11" xfId="297"/>
    <cellStyle name="경고문 12" xfId="298"/>
    <cellStyle name="경고문 13" xfId="299"/>
    <cellStyle name="경고문 2" xfId="300"/>
    <cellStyle name="경고문 3" xfId="301"/>
    <cellStyle name="경고문 4" xfId="302"/>
    <cellStyle name="경고문 5" xfId="303"/>
    <cellStyle name="경고문 6" xfId="304"/>
    <cellStyle name="경고문 7" xfId="305"/>
    <cellStyle name="경고문 8" xfId="306"/>
    <cellStyle name="경고문 9" xfId="307"/>
    <cellStyle name="계산 10" xfId="308"/>
    <cellStyle name="계산 10 10" xfId="309"/>
    <cellStyle name="계산 10 11" xfId="310"/>
    <cellStyle name="계산 10 12" xfId="311"/>
    <cellStyle name="계산 10 13" xfId="312"/>
    <cellStyle name="계산 10 2" xfId="313"/>
    <cellStyle name="계산 10 3" xfId="314"/>
    <cellStyle name="계산 10 4" xfId="315"/>
    <cellStyle name="계산 10 5" xfId="316"/>
    <cellStyle name="계산 10 6" xfId="317"/>
    <cellStyle name="계산 10 7" xfId="318"/>
    <cellStyle name="계산 10 8" xfId="319"/>
    <cellStyle name="계산 10 9" xfId="320"/>
    <cellStyle name="계산 11" xfId="321"/>
    <cellStyle name="계산 11 10" xfId="322"/>
    <cellStyle name="계산 11 11" xfId="323"/>
    <cellStyle name="계산 11 12" xfId="324"/>
    <cellStyle name="계산 11 13" xfId="325"/>
    <cellStyle name="계산 11 2" xfId="326"/>
    <cellStyle name="계산 11 3" xfId="327"/>
    <cellStyle name="계산 11 4" xfId="328"/>
    <cellStyle name="계산 11 5" xfId="329"/>
    <cellStyle name="계산 11 6" xfId="330"/>
    <cellStyle name="계산 11 7" xfId="331"/>
    <cellStyle name="계산 11 8" xfId="332"/>
    <cellStyle name="계산 11 9" xfId="333"/>
    <cellStyle name="계산 12" xfId="334"/>
    <cellStyle name="계산 12 10" xfId="335"/>
    <cellStyle name="계산 12 11" xfId="336"/>
    <cellStyle name="계산 12 12" xfId="337"/>
    <cellStyle name="계산 12 13" xfId="338"/>
    <cellStyle name="계산 12 2" xfId="339"/>
    <cellStyle name="계산 12 3" xfId="340"/>
    <cellStyle name="계산 12 4" xfId="341"/>
    <cellStyle name="계산 12 5" xfId="342"/>
    <cellStyle name="계산 12 6" xfId="343"/>
    <cellStyle name="계산 12 7" xfId="344"/>
    <cellStyle name="계산 12 8" xfId="345"/>
    <cellStyle name="계산 12 9" xfId="346"/>
    <cellStyle name="계산 13" xfId="347"/>
    <cellStyle name="계산 13 10" xfId="348"/>
    <cellStyle name="계산 13 11" xfId="349"/>
    <cellStyle name="계산 13 12" xfId="350"/>
    <cellStyle name="계산 13 13" xfId="351"/>
    <cellStyle name="계산 13 2" xfId="352"/>
    <cellStyle name="계산 13 3" xfId="353"/>
    <cellStyle name="계산 13 4" xfId="354"/>
    <cellStyle name="계산 13 5" xfId="355"/>
    <cellStyle name="계산 13 6" xfId="356"/>
    <cellStyle name="계산 13 7" xfId="357"/>
    <cellStyle name="계산 13 8" xfId="358"/>
    <cellStyle name="계산 13 9" xfId="359"/>
    <cellStyle name="계산 2" xfId="360"/>
    <cellStyle name="계산 2 10" xfId="361"/>
    <cellStyle name="계산 2 11" xfId="362"/>
    <cellStyle name="계산 2 12" xfId="363"/>
    <cellStyle name="계산 2 13" xfId="364"/>
    <cellStyle name="계산 2 2" xfId="365"/>
    <cellStyle name="계산 2 3" xfId="366"/>
    <cellStyle name="계산 2 4" xfId="367"/>
    <cellStyle name="계산 2 5" xfId="368"/>
    <cellStyle name="계산 2 6" xfId="369"/>
    <cellStyle name="계산 2 7" xfId="370"/>
    <cellStyle name="계산 2 8" xfId="371"/>
    <cellStyle name="계산 2 9" xfId="372"/>
    <cellStyle name="계산 3" xfId="373"/>
    <cellStyle name="계산 3 10" xfId="374"/>
    <cellStyle name="계산 3 11" xfId="375"/>
    <cellStyle name="계산 3 12" xfId="376"/>
    <cellStyle name="계산 3 13" xfId="377"/>
    <cellStyle name="계산 3 2" xfId="378"/>
    <cellStyle name="계산 3 3" xfId="379"/>
    <cellStyle name="계산 3 4" xfId="380"/>
    <cellStyle name="계산 3 5" xfId="381"/>
    <cellStyle name="계산 3 6" xfId="382"/>
    <cellStyle name="계산 3 7" xfId="383"/>
    <cellStyle name="계산 3 8" xfId="384"/>
    <cellStyle name="계산 3 9" xfId="385"/>
    <cellStyle name="계산 4" xfId="386"/>
    <cellStyle name="계산 4 10" xfId="387"/>
    <cellStyle name="계산 4 11" xfId="388"/>
    <cellStyle name="계산 4 12" xfId="389"/>
    <cellStyle name="계산 4 13" xfId="390"/>
    <cellStyle name="계산 4 2" xfId="391"/>
    <cellStyle name="계산 4 3" xfId="392"/>
    <cellStyle name="계산 4 4" xfId="393"/>
    <cellStyle name="계산 4 5" xfId="394"/>
    <cellStyle name="계산 4 6" xfId="395"/>
    <cellStyle name="계산 4 7" xfId="396"/>
    <cellStyle name="계산 4 8" xfId="397"/>
    <cellStyle name="계산 4 9" xfId="398"/>
    <cellStyle name="계산 5" xfId="399"/>
    <cellStyle name="계산 5 10" xfId="400"/>
    <cellStyle name="계산 5 11" xfId="401"/>
    <cellStyle name="계산 5 12" xfId="402"/>
    <cellStyle name="계산 5 13" xfId="403"/>
    <cellStyle name="계산 5 2" xfId="404"/>
    <cellStyle name="계산 5 3" xfId="405"/>
    <cellStyle name="계산 5 4" xfId="406"/>
    <cellStyle name="계산 5 5" xfId="407"/>
    <cellStyle name="계산 5 6" xfId="408"/>
    <cellStyle name="계산 5 7" xfId="409"/>
    <cellStyle name="계산 5 8" xfId="410"/>
    <cellStyle name="계산 5 9" xfId="411"/>
    <cellStyle name="계산 6" xfId="412"/>
    <cellStyle name="계산 6 10" xfId="413"/>
    <cellStyle name="계산 6 11" xfId="414"/>
    <cellStyle name="계산 6 12" xfId="415"/>
    <cellStyle name="계산 6 13" xfId="416"/>
    <cellStyle name="계산 6 2" xfId="417"/>
    <cellStyle name="계산 6 3" xfId="418"/>
    <cellStyle name="계산 6 4" xfId="419"/>
    <cellStyle name="계산 6 5" xfId="420"/>
    <cellStyle name="계산 6 6" xfId="421"/>
    <cellStyle name="계산 6 7" xfId="422"/>
    <cellStyle name="계산 6 8" xfId="423"/>
    <cellStyle name="계산 6 9" xfId="424"/>
    <cellStyle name="계산 7" xfId="425"/>
    <cellStyle name="계산 7 10" xfId="426"/>
    <cellStyle name="계산 7 11" xfId="427"/>
    <cellStyle name="계산 7 12" xfId="428"/>
    <cellStyle name="계산 7 13" xfId="429"/>
    <cellStyle name="계산 7 2" xfId="430"/>
    <cellStyle name="계산 7 3" xfId="431"/>
    <cellStyle name="계산 7 4" xfId="432"/>
    <cellStyle name="계산 7 5" xfId="433"/>
    <cellStyle name="계산 7 6" xfId="434"/>
    <cellStyle name="계산 7 7" xfId="435"/>
    <cellStyle name="계산 7 8" xfId="436"/>
    <cellStyle name="계산 7 9" xfId="437"/>
    <cellStyle name="계산 8" xfId="438"/>
    <cellStyle name="계산 8 10" xfId="439"/>
    <cellStyle name="계산 8 11" xfId="440"/>
    <cellStyle name="계산 8 12" xfId="441"/>
    <cellStyle name="계산 8 13" xfId="442"/>
    <cellStyle name="계산 8 2" xfId="443"/>
    <cellStyle name="계산 8 3" xfId="444"/>
    <cellStyle name="계산 8 4" xfId="445"/>
    <cellStyle name="계산 8 5" xfId="446"/>
    <cellStyle name="계산 8 6" xfId="447"/>
    <cellStyle name="계산 8 7" xfId="448"/>
    <cellStyle name="계산 8 8" xfId="449"/>
    <cellStyle name="계산 8 9" xfId="450"/>
    <cellStyle name="계산 9" xfId="451"/>
    <cellStyle name="계산 9 10" xfId="452"/>
    <cellStyle name="계산 9 11" xfId="453"/>
    <cellStyle name="계산 9 12" xfId="454"/>
    <cellStyle name="계산 9 13" xfId="455"/>
    <cellStyle name="계산 9 2" xfId="456"/>
    <cellStyle name="계산 9 3" xfId="457"/>
    <cellStyle name="계산 9 4" xfId="458"/>
    <cellStyle name="계산 9 5" xfId="459"/>
    <cellStyle name="계산 9 6" xfId="460"/>
    <cellStyle name="계산 9 7" xfId="461"/>
    <cellStyle name="계산 9 8" xfId="462"/>
    <cellStyle name="계산 9 9" xfId="463"/>
    <cellStyle name="나쁨 10" xfId="464"/>
    <cellStyle name="나쁨 11" xfId="465"/>
    <cellStyle name="나쁨 12" xfId="466"/>
    <cellStyle name="나쁨 13" xfId="467"/>
    <cellStyle name="나쁨 2" xfId="468"/>
    <cellStyle name="나쁨 3" xfId="469"/>
    <cellStyle name="나쁨 4" xfId="470"/>
    <cellStyle name="나쁨 5" xfId="471"/>
    <cellStyle name="나쁨 6" xfId="472"/>
    <cellStyle name="나쁨 7" xfId="473"/>
    <cellStyle name="나쁨 8" xfId="474"/>
    <cellStyle name="나쁨 9" xfId="475"/>
    <cellStyle name="메모 10" xfId="476"/>
    <cellStyle name="메모 10 10" xfId="477"/>
    <cellStyle name="메모 10 11" xfId="478"/>
    <cellStyle name="메모 10 12" xfId="479"/>
    <cellStyle name="메모 10 13" xfId="480"/>
    <cellStyle name="메모 10 2" xfId="481"/>
    <cellStyle name="메모 10 3" xfId="482"/>
    <cellStyle name="메모 10 4" xfId="483"/>
    <cellStyle name="메모 10 5" xfId="484"/>
    <cellStyle name="메모 10 6" xfId="485"/>
    <cellStyle name="메모 10 7" xfId="486"/>
    <cellStyle name="메모 10 8" xfId="487"/>
    <cellStyle name="메모 10 9" xfId="488"/>
    <cellStyle name="메모 11" xfId="489"/>
    <cellStyle name="메모 11 10" xfId="490"/>
    <cellStyle name="메모 11 11" xfId="491"/>
    <cellStyle name="메모 11 12" xfId="492"/>
    <cellStyle name="메모 11 13" xfId="493"/>
    <cellStyle name="메모 11 2" xfId="494"/>
    <cellStyle name="메모 11 3" xfId="495"/>
    <cellStyle name="메모 11 4" xfId="496"/>
    <cellStyle name="메모 11 5" xfId="497"/>
    <cellStyle name="메모 11 6" xfId="498"/>
    <cellStyle name="메모 11 7" xfId="499"/>
    <cellStyle name="메모 11 8" xfId="500"/>
    <cellStyle name="메모 11 9" xfId="501"/>
    <cellStyle name="메모 12" xfId="502"/>
    <cellStyle name="메모 12 10" xfId="503"/>
    <cellStyle name="메모 12 11" xfId="504"/>
    <cellStyle name="메모 12 12" xfId="505"/>
    <cellStyle name="메모 12 13" xfId="506"/>
    <cellStyle name="메모 12 2" xfId="507"/>
    <cellStyle name="메모 12 3" xfId="508"/>
    <cellStyle name="메모 12 4" xfId="509"/>
    <cellStyle name="메모 12 5" xfId="510"/>
    <cellStyle name="메모 12 6" xfId="511"/>
    <cellStyle name="메모 12 7" xfId="512"/>
    <cellStyle name="메모 12 8" xfId="513"/>
    <cellStyle name="메모 12 9" xfId="514"/>
    <cellStyle name="메모 13" xfId="515"/>
    <cellStyle name="메모 13 10" xfId="516"/>
    <cellStyle name="메모 13 11" xfId="517"/>
    <cellStyle name="메모 13 12" xfId="518"/>
    <cellStyle name="메모 13 13" xfId="519"/>
    <cellStyle name="메모 13 2" xfId="520"/>
    <cellStyle name="메모 13 3" xfId="521"/>
    <cellStyle name="메모 13 4" xfId="522"/>
    <cellStyle name="메모 13 5" xfId="523"/>
    <cellStyle name="메모 13 6" xfId="524"/>
    <cellStyle name="메모 13 7" xfId="525"/>
    <cellStyle name="메모 13 8" xfId="526"/>
    <cellStyle name="메모 13 9" xfId="527"/>
    <cellStyle name="메모 2" xfId="528"/>
    <cellStyle name="메모 2 10" xfId="529"/>
    <cellStyle name="메모 2 11" xfId="530"/>
    <cellStyle name="메모 2 12" xfId="531"/>
    <cellStyle name="메모 2 13" xfId="532"/>
    <cellStyle name="메모 2 2" xfId="533"/>
    <cellStyle name="메모 2 3" xfId="534"/>
    <cellStyle name="메모 2 4" xfId="535"/>
    <cellStyle name="메모 2 5" xfId="536"/>
    <cellStyle name="메모 2 6" xfId="537"/>
    <cellStyle name="메모 2 7" xfId="538"/>
    <cellStyle name="메모 2 8" xfId="539"/>
    <cellStyle name="메모 2 9" xfId="540"/>
    <cellStyle name="메모 3" xfId="541"/>
    <cellStyle name="메모 3 10" xfId="542"/>
    <cellStyle name="메모 3 11" xfId="543"/>
    <cellStyle name="메모 3 12" xfId="544"/>
    <cellStyle name="메모 3 13" xfId="545"/>
    <cellStyle name="메모 3 2" xfId="546"/>
    <cellStyle name="메모 3 3" xfId="547"/>
    <cellStyle name="메모 3 4" xfId="548"/>
    <cellStyle name="메모 3 5" xfId="549"/>
    <cellStyle name="메모 3 6" xfId="550"/>
    <cellStyle name="메모 3 7" xfId="551"/>
    <cellStyle name="메모 3 8" xfId="552"/>
    <cellStyle name="메모 3 9" xfId="553"/>
    <cellStyle name="메모 4" xfId="554"/>
    <cellStyle name="메모 4 10" xfId="555"/>
    <cellStyle name="메모 4 11" xfId="556"/>
    <cellStyle name="메모 4 12" xfId="557"/>
    <cellStyle name="메모 4 13" xfId="558"/>
    <cellStyle name="메모 4 2" xfId="559"/>
    <cellStyle name="메모 4 3" xfId="560"/>
    <cellStyle name="메모 4 4" xfId="561"/>
    <cellStyle name="메모 4 5" xfId="562"/>
    <cellStyle name="메모 4 6" xfId="563"/>
    <cellStyle name="메모 4 7" xfId="564"/>
    <cellStyle name="메모 4 8" xfId="565"/>
    <cellStyle name="메모 4 9" xfId="566"/>
    <cellStyle name="메모 5" xfId="567"/>
    <cellStyle name="메모 5 10" xfId="568"/>
    <cellStyle name="메모 5 11" xfId="569"/>
    <cellStyle name="메모 5 12" xfId="570"/>
    <cellStyle name="메모 5 13" xfId="571"/>
    <cellStyle name="메모 5 2" xfId="572"/>
    <cellStyle name="메모 5 3" xfId="573"/>
    <cellStyle name="메모 5 4" xfId="574"/>
    <cellStyle name="메모 5 5" xfId="575"/>
    <cellStyle name="메모 5 6" xfId="576"/>
    <cellStyle name="메모 5 7" xfId="577"/>
    <cellStyle name="메모 5 8" xfId="578"/>
    <cellStyle name="메모 5 9" xfId="579"/>
    <cellStyle name="메모 6" xfId="580"/>
    <cellStyle name="메모 6 10" xfId="581"/>
    <cellStyle name="메모 6 11" xfId="582"/>
    <cellStyle name="메모 6 12" xfId="583"/>
    <cellStyle name="메모 6 13" xfId="584"/>
    <cellStyle name="메모 6 2" xfId="585"/>
    <cellStyle name="메모 6 3" xfId="586"/>
    <cellStyle name="메모 6 4" xfId="587"/>
    <cellStyle name="메모 6 5" xfId="588"/>
    <cellStyle name="메모 6 6" xfId="589"/>
    <cellStyle name="메모 6 7" xfId="590"/>
    <cellStyle name="메모 6 8" xfId="591"/>
    <cellStyle name="메모 6 9" xfId="592"/>
    <cellStyle name="메모 7" xfId="593"/>
    <cellStyle name="메모 7 10" xfId="594"/>
    <cellStyle name="메모 7 11" xfId="595"/>
    <cellStyle name="메모 7 12" xfId="596"/>
    <cellStyle name="메모 7 13" xfId="597"/>
    <cellStyle name="메모 7 2" xfId="598"/>
    <cellStyle name="메모 7 3" xfId="599"/>
    <cellStyle name="메모 7 4" xfId="600"/>
    <cellStyle name="메모 7 5" xfId="601"/>
    <cellStyle name="메모 7 6" xfId="602"/>
    <cellStyle name="메모 7 7" xfId="603"/>
    <cellStyle name="메모 7 8" xfId="604"/>
    <cellStyle name="메모 7 9" xfId="605"/>
    <cellStyle name="메모 8" xfId="606"/>
    <cellStyle name="메모 8 10" xfId="607"/>
    <cellStyle name="메모 8 11" xfId="608"/>
    <cellStyle name="메모 8 12" xfId="609"/>
    <cellStyle name="메모 8 13" xfId="610"/>
    <cellStyle name="메모 8 2" xfId="611"/>
    <cellStyle name="메모 8 3" xfId="612"/>
    <cellStyle name="메모 8 4" xfId="613"/>
    <cellStyle name="메모 8 5" xfId="614"/>
    <cellStyle name="메모 8 6" xfId="615"/>
    <cellStyle name="메모 8 7" xfId="616"/>
    <cellStyle name="메모 8 8" xfId="617"/>
    <cellStyle name="메모 8 9" xfId="618"/>
    <cellStyle name="메모 9" xfId="619"/>
    <cellStyle name="메모 9 10" xfId="620"/>
    <cellStyle name="메모 9 11" xfId="621"/>
    <cellStyle name="메모 9 12" xfId="622"/>
    <cellStyle name="메모 9 13" xfId="623"/>
    <cellStyle name="메모 9 2" xfId="624"/>
    <cellStyle name="메모 9 3" xfId="625"/>
    <cellStyle name="메모 9 4" xfId="626"/>
    <cellStyle name="메모 9 5" xfId="627"/>
    <cellStyle name="메모 9 6" xfId="628"/>
    <cellStyle name="메모 9 7" xfId="629"/>
    <cellStyle name="메모 9 8" xfId="630"/>
    <cellStyle name="메모 9 9" xfId="631"/>
    <cellStyle name="보통 10" xfId="632"/>
    <cellStyle name="보통 11" xfId="633"/>
    <cellStyle name="보통 12" xfId="634"/>
    <cellStyle name="보통 13" xfId="635"/>
    <cellStyle name="보통 2" xfId="636"/>
    <cellStyle name="보통 3" xfId="637"/>
    <cellStyle name="보통 4" xfId="638"/>
    <cellStyle name="보통 5" xfId="639"/>
    <cellStyle name="보통 6" xfId="640"/>
    <cellStyle name="보통 7" xfId="641"/>
    <cellStyle name="보통 8" xfId="642"/>
    <cellStyle name="보통 9" xfId="643"/>
    <cellStyle name="설명 텍스트 10" xfId="644"/>
    <cellStyle name="설명 텍스트 11" xfId="645"/>
    <cellStyle name="설명 텍스트 12" xfId="646"/>
    <cellStyle name="설명 텍스트 13" xfId="647"/>
    <cellStyle name="설명 텍스트 2" xfId="648"/>
    <cellStyle name="설명 텍스트 3" xfId="649"/>
    <cellStyle name="설명 텍스트 4" xfId="650"/>
    <cellStyle name="설명 텍스트 5" xfId="651"/>
    <cellStyle name="설명 텍스트 6" xfId="652"/>
    <cellStyle name="설명 텍스트 7" xfId="653"/>
    <cellStyle name="설명 텍스트 8" xfId="654"/>
    <cellStyle name="설명 텍스트 9" xfId="655"/>
    <cellStyle name="셀 확인 10" xfId="656"/>
    <cellStyle name="셀 확인 11" xfId="657"/>
    <cellStyle name="셀 확인 12" xfId="658"/>
    <cellStyle name="셀 확인 13" xfId="659"/>
    <cellStyle name="셀 확인 2" xfId="660"/>
    <cellStyle name="셀 확인 3" xfId="661"/>
    <cellStyle name="셀 확인 4" xfId="662"/>
    <cellStyle name="셀 확인 5" xfId="663"/>
    <cellStyle name="셀 확인 6" xfId="664"/>
    <cellStyle name="셀 확인 7" xfId="665"/>
    <cellStyle name="셀 확인 8" xfId="666"/>
    <cellStyle name="셀 확인 9" xfId="667"/>
    <cellStyle name="쉼표 [0]" xfId="1" builtinId="6"/>
    <cellStyle name="쉼표 [0] 10" xfId="668"/>
    <cellStyle name="쉼표 [0] 11" xfId="669"/>
    <cellStyle name="쉼표 [0] 12" xfId="670"/>
    <cellStyle name="쉼표 [0] 13" xfId="671"/>
    <cellStyle name="쉼표 [0] 14" xfId="672"/>
    <cellStyle name="쉼표 [0] 15" xfId="673"/>
    <cellStyle name="쉼표 [0] 15 2" xfId="674"/>
    <cellStyle name="쉼표 [0] 16" xfId="675"/>
    <cellStyle name="쉼표 [0] 2" xfId="676"/>
    <cellStyle name="쉼표 [0] 2 10" xfId="677"/>
    <cellStyle name="쉼표 [0] 2 100" xfId="678"/>
    <cellStyle name="쉼표 [0] 2 101" xfId="679"/>
    <cellStyle name="쉼표 [0] 2 102" xfId="680"/>
    <cellStyle name="쉼표 [0] 2 103" xfId="681"/>
    <cellStyle name="쉼표 [0] 2 104" xfId="682"/>
    <cellStyle name="쉼표 [0] 2 105" xfId="683"/>
    <cellStyle name="쉼표 [0] 2 106" xfId="684"/>
    <cellStyle name="쉼표 [0] 2 107" xfId="685"/>
    <cellStyle name="쉼표 [0] 2 108" xfId="686"/>
    <cellStyle name="쉼표 [0] 2 109" xfId="687"/>
    <cellStyle name="쉼표 [0] 2 11" xfId="688"/>
    <cellStyle name="쉼표 [0] 2 110" xfId="689"/>
    <cellStyle name="쉼표 [0] 2 111" xfId="690"/>
    <cellStyle name="쉼표 [0] 2 112" xfId="691"/>
    <cellStyle name="쉼표 [0] 2 113" xfId="692"/>
    <cellStyle name="쉼표 [0] 2 114" xfId="693"/>
    <cellStyle name="쉼표 [0] 2 115" xfId="694"/>
    <cellStyle name="쉼표 [0] 2 116" xfId="695"/>
    <cellStyle name="쉼표 [0] 2 117" xfId="696"/>
    <cellStyle name="쉼표 [0] 2 118" xfId="697"/>
    <cellStyle name="쉼표 [0] 2 12" xfId="698"/>
    <cellStyle name="쉼표 [0] 2 13" xfId="699"/>
    <cellStyle name="쉼표 [0] 2 14" xfId="700"/>
    <cellStyle name="쉼표 [0] 2 15" xfId="701"/>
    <cellStyle name="쉼표 [0] 2 16" xfId="702"/>
    <cellStyle name="쉼표 [0] 2 17" xfId="703"/>
    <cellStyle name="쉼표 [0] 2 18" xfId="704"/>
    <cellStyle name="쉼표 [0] 2 19" xfId="705"/>
    <cellStyle name="쉼표 [0] 2 2" xfId="706"/>
    <cellStyle name="쉼표 [0] 2 20" xfId="707"/>
    <cellStyle name="쉼표 [0] 2 21" xfId="708"/>
    <cellStyle name="쉼표 [0] 2 22" xfId="709"/>
    <cellStyle name="쉼표 [0] 2 23" xfId="710"/>
    <cellStyle name="쉼표 [0] 2 24" xfId="711"/>
    <cellStyle name="쉼표 [0] 2 25" xfId="712"/>
    <cellStyle name="쉼표 [0] 2 26" xfId="713"/>
    <cellStyle name="쉼표 [0] 2 27" xfId="714"/>
    <cellStyle name="쉼표 [0] 2 28" xfId="715"/>
    <cellStyle name="쉼표 [0] 2 29" xfId="716"/>
    <cellStyle name="쉼표 [0] 2 3" xfId="717"/>
    <cellStyle name="쉼표 [0] 2 30" xfId="718"/>
    <cellStyle name="쉼표 [0] 2 31" xfId="719"/>
    <cellStyle name="쉼표 [0] 2 32" xfId="720"/>
    <cellStyle name="쉼표 [0] 2 33" xfId="721"/>
    <cellStyle name="쉼표 [0] 2 34" xfId="722"/>
    <cellStyle name="쉼표 [0] 2 35" xfId="723"/>
    <cellStyle name="쉼표 [0] 2 36" xfId="724"/>
    <cellStyle name="쉼표 [0] 2 37" xfId="725"/>
    <cellStyle name="쉼표 [0] 2 38" xfId="726"/>
    <cellStyle name="쉼표 [0] 2 39" xfId="727"/>
    <cellStyle name="쉼표 [0] 2 4" xfId="728"/>
    <cellStyle name="쉼표 [0] 2 40" xfId="729"/>
    <cellStyle name="쉼표 [0] 2 41" xfId="730"/>
    <cellStyle name="쉼표 [0] 2 42" xfId="731"/>
    <cellStyle name="쉼표 [0] 2 43" xfId="732"/>
    <cellStyle name="쉼표 [0] 2 44" xfId="733"/>
    <cellStyle name="쉼표 [0] 2 45" xfId="734"/>
    <cellStyle name="쉼표 [0] 2 46" xfId="735"/>
    <cellStyle name="쉼표 [0] 2 47" xfId="736"/>
    <cellStyle name="쉼표 [0] 2 48" xfId="737"/>
    <cellStyle name="쉼표 [0] 2 49" xfId="738"/>
    <cellStyle name="쉼표 [0] 2 5" xfId="739"/>
    <cellStyle name="쉼표 [0] 2 50" xfId="740"/>
    <cellStyle name="쉼표 [0] 2 51" xfId="741"/>
    <cellStyle name="쉼표 [0] 2 52" xfId="742"/>
    <cellStyle name="쉼표 [0] 2 53" xfId="743"/>
    <cellStyle name="쉼표 [0] 2 54" xfId="744"/>
    <cellStyle name="쉼표 [0] 2 55" xfId="745"/>
    <cellStyle name="쉼표 [0] 2 56" xfId="746"/>
    <cellStyle name="쉼표 [0] 2 57" xfId="747"/>
    <cellStyle name="쉼표 [0] 2 58" xfId="748"/>
    <cellStyle name="쉼표 [0] 2 59" xfId="749"/>
    <cellStyle name="쉼표 [0] 2 6" xfId="750"/>
    <cellStyle name="쉼표 [0] 2 60" xfId="751"/>
    <cellStyle name="쉼표 [0] 2 61" xfId="752"/>
    <cellStyle name="쉼표 [0] 2 62" xfId="753"/>
    <cellStyle name="쉼표 [0] 2 63" xfId="754"/>
    <cellStyle name="쉼표 [0] 2 64" xfId="755"/>
    <cellStyle name="쉼표 [0] 2 65" xfId="756"/>
    <cellStyle name="쉼표 [0] 2 66" xfId="757"/>
    <cellStyle name="쉼표 [0] 2 67" xfId="758"/>
    <cellStyle name="쉼표 [0] 2 68" xfId="759"/>
    <cellStyle name="쉼표 [0] 2 69" xfId="760"/>
    <cellStyle name="쉼표 [0] 2 7" xfId="761"/>
    <cellStyle name="쉼표 [0] 2 70" xfId="762"/>
    <cellStyle name="쉼표 [0] 2 71" xfId="763"/>
    <cellStyle name="쉼표 [0] 2 72" xfId="764"/>
    <cellStyle name="쉼표 [0] 2 73" xfId="765"/>
    <cellStyle name="쉼표 [0] 2 74" xfId="766"/>
    <cellStyle name="쉼표 [0] 2 75" xfId="767"/>
    <cellStyle name="쉼표 [0] 2 76" xfId="768"/>
    <cellStyle name="쉼표 [0] 2 77" xfId="769"/>
    <cellStyle name="쉼표 [0] 2 78" xfId="770"/>
    <cellStyle name="쉼표 [0] 2 79" xfId="771"/>
    <cellStyle name="쉼표 [0] 2 8" xfId="772"/>
    <cellStyle name="쉼표 [0] 2 80" xfId="773"/>
    <cellStyle name="쉼표 [0] 2 81" xfId="774"/>
    <cellStyle name="쉼표 [0] 2 82" xfId="775"/>
    <cellStyle name="쉼표 [0] 2 83" xfId="776"/>
    <cellStyle name="쉼표 [0] 2 84" xfId="777"/>
    <cellStyle name="쉼표 [0] 2 85" xfId="778"/>
    <cellStyle name="쉼표 [0] 2 86" xfId="779"/>
    <cellStyle name="쉼표 [0] 2 87" xfId="780"/>
    <cellStyle name="쉼표 [0] 2 88" xfId="781"/>
    <cellStyle name="쉼표 [0] 2 89" xfId="782"/>
    <cellStyle name="쉼표 [0] 2 9" xfId="783"/>
    <cellStyle name="쉼표 [0] 2 90" xfId="784"/>
    <cellStyle name="쉼표 [0] 2 91" xfId="785"/>
    <cellStyle name="쉼표 [0] 2 92" xfId="786"/>
    <cellStyle name="쉼표 [0] 2 93" xfId="787"/>
    <cellStyle name="쉼표 [0] 2 94" xfId="788"/>
    <cellStyle name="쉼표 [0] 2 95" xfId="789"/>
    <cellStyle name="쉼표 [0] 2 96" xfId="790"/>
    <cellStyle name="쉼표 [0] 2 97" xfId="791"/>
    <cellStyle name="쉼표 [0] 2 98" xfId="792"/>
    <cellStyle name="쉼표 [0] 2 99" xfId="793"/>
    <cellStyle name="쉼표 [0] 3" xfId="794"/>
    <cellStyle name="쉼표 [0] 3 10" xfId="795"/>
    <cellStyle name="쉼표 [0] 3 100" xfId="796"/>
    <cellStyle name="쉼표 [0] 3 101" xfId="797"/>
    <cellStyle name="쉼표 [0] 3 102" xfId="798"/>
    <cellStyle name="쉼표 [0] 3 103" xfId="799"/>
    <cellStyle name="쉼표 [0] 3 104" xfId="800"/>
    <cellStyle name="쉼표 [0] 3 105" xfId="801"/>
    <cellStyle name="쉼표 [0] 3 106" xfId="802"/>
    <cellStyle name="쉼표 [0] 3 107" xfId="803"/>
    <cellStyle name="쉼표 [0] 3 108" xfId="804"/>
    <cellStyle name="쉼표 [0] 3 11" xfId="805"/>
    <cellStyle name="쉼표 [0] 3 12" xfId="806"/>
    <cellStyle name="쉼표 [0] 3 13" xfId="807"/>
    <cellStyle name="쉼표 [0] 3 14" xfId="808"/>
    <cellStyle name="쉼표 [0] 3 15" xfId="809"/>
    <cellStyle name="쉼표 [0] 3 16" xfId="810"/>
    <cellStyle name="쉼표 [0] 3 17" xfId="811"/>
    <cellStyle name="쉼표 [0] 3 18" xfId="812"/>
    <cellStyle name="쉼표 [0] 3 19" xfId="813"/>
    <cellStyle name="쉼표 [0] 3 2" xfId="814"/>
    <cellStyle name="쉼표 [0] 3 20" xfId="815"/>
    <cellStyle name="쉼표 [0] 3 21" xfId="816"/>
    <cellStyle name="쉼표 [0] 3 22" xfId="817"/>
    <cellStyle name="쉼표 [0] 3 23" xfId="818"/>
    <cellStyle name="쉼표 [0] 3 24" xfId="819"/>
    <cellStyle name="쉼표 [0] 3 25" xfId="820"/>
    <cellStyle name="쉼표 [0] 3 26" xfId="821"/>
    <cellStyle name="쉼표 [0] 3 27" xfId="822"/>
    <cellStyle name="쉼표 [0] 3 28" xfId="823"/>
    <cellStyle name="쉼표 [0] 3 29" xfId="824"/>
    <cellStyle name="쉼표 [0] 3 3" xfId="825"/>
    <cellStyle name="쉼표 [0] 3 30" xfId="826"/>
    <cellStyle name="쉼표 [0] 3 31" xfId="827"/>
    <cellStyle name="쉼표 [0] 3 32" xfId="828"/>
    <cellStyle name="쉼표 [0] 3 33" xfId="829"/>
    <cellStyle name="쉼표 [0] 3 34" xfId="830"/>
    <cellStyle name="쉼표 [0] 3 35" xfId="831"/>
    <cellStyle name="쉼표 [0] 3 36" xfId="832"/>
    <cellStyle name="쉼표 [0] 3 37" xfId="833"/>
    <cellStyle name="쉼표 [0] 3 38" xfId="834"/>
    <cellStyle name="쉼표 [0] 3 39" xfId="835"/>
    <cellStyle name="쉼표 [0] 3 4" xfId="836"/>
    <cellStyle name="쉼표 [0] 3 40" xfId="837"/>
    <cellStyle name="쉼표 [0] 3 41" xfId="838"/>
    <cellStyle name="쉼표 [0] 3 42" xfId="839"/>
    <cellStyle name="쉼표 [0] 3 43" xfId="840"/>
    <cellStyle name="쉼표 [0] 3 44" xfId="841"/>
    <cellStyle name="쉼표 [0] 3 45" xfId="842"/>
    <cellStyle name="쉼표 [0] 3 46" xfId="843"/>
    <cellStyle name="쉼표 [0] 3 47" xfId="844"/>
    <cellStyle name="쉼표 [0] 3 48" xfId="845"/>
    <cellStyle name="쉼표 [0] 3 49" xfId="846"/>
    <cellStyle name="쉼표 [0] 3 5" xfId="847"/>
    <cellStyle name="쉼표 [0] 3 50" xfId="848"/>
    <cellStyle name="쉼표 [0] 3 51" xfId="849"/>
    <cellStyle name="쉼표 [0] 3 52" xfId="850"/>
    <cellStyle name="쉼표 [0] 3 53" xfId="851"/>
    <cellStyle name="쉼표 [0] 3 54" xfId="852"/>
    <cellStyle name="쉼표 [0] 3 55" xfId="853"/>
    <cellStyle name="쉼표 [0] 3 56" xfId="854"/>
    <cellStyle name="쉼표 [0] 3 57" xfId="855"/>
    <cellStyle name="쉼표 [0] 3 58" xfId="856"/>
    <cellStyle name="쉼표 [0] 3 59" xfId="857"/>
    <cellStyle name="쉼표 [0] 3 6" xfId="858"/>
    <cellStyle name="쉼표 [0] 3 60" xfId="859"/>
    <cellStyle name="쉼표 [0] 3 61" xfId="860"/>
    <cellStyle name="쉼표 [0] 3 62" xfId="861"/>
    <cellStyle name="쉼표 [0] 3 63" xfId="862"/>
    <cellStyle name="쉼표 [0] 3 64" xfId="863"/>
    <cellStyle name="쉼표 [0] 3 65" xfId="864"/>
    <cellStyle name="쉼표 [0] 3 66" xfId="865"/>
    <cellStyle name="쉼표 [0] 3 67" xfId="866"/>
    <cellStyle name="쉼표 [0] 3 68" xfId="867"/>
    <cellStyle name="쉼표 [0] 3 69" xfId="868"/>
    <cellStyle name="쉼표 [0] 3 7" xfId="869"/>
    <cellStyle name="쉼표 [0] 3 70" xfId="870"/>
    <cellStyle name="쉼표 [0] 3 71" xfId="871"/>
    <cellStyle name="쉼표 [0] 3 72" xfId="872"/>
    <cellStyle name="쉼표 [0] 3 73" xfId="873"/>
    <cellStyle name="쉼표 [0] 3 74" xfId="874"/>
    <cellStyle name="쉼표 [0] 3 75" xfId="875"/>
    <cellStyle name="쉼표 [0] 3 76" xfId="876"/>
    <cellStyle name="쉼표 [0] 3 77" xfId="877"/>
    <cellStyle name="쉼표 [0] 3 78" xfId="878"/>
    <cellStyle name="쉼표 [0] 3 79" xfId="879"/>
    <cellStyle name="쉼표 [0] 3 8" xfId="880"/>
    <cellStyle name="쉼표 [0] 3 80" xfId="881"/>
    <cellStyle name="쉼표 [0] 3 81" xfId="882"/>
    <cellStyle name="쉼표 [0] 3 82" xfId="883"/>
    <cellStyle name="쉼표 [0] 3 83" xfId="884"/>
    <cellStyle name="쉼표 [0] 3 84" xfId="885"/>
    <cellStyle name="쉼표 [0] 3 85" xfId="886"/>
    <cellStyle name="쉼표 [0] 3 86" xfId="887"/>
    <cellStyle name="쉼표 [0] 3 87" xfId="888"/>
    <cellStyle name="쉼표 [0] 3 88" xfId="889"/>
    <cellStyle name="쉼표 [0] 3 89" xfId="890"/>
    <cellStyle name="쉼표 [0] 3 9" xfId="891"/>
    <cellStyle name="쉼표 [0] 3 90" xfId="892"/>
    <cellStyle name="쉼표 [0] 3 91" xfId="893"/>
    <cellStyle name="쉼표 [0] 3 92" xfId="894"/>
    <cellStyle name="쉼표 [0] 3 93" xfId="895"/>
    <cellStyle name="쉼표 [0] 3 94" xfId="896"/>
    <cellStyle name="쉼표 [0] 3 95" xfId="897"/>
    <cellStyle name="쉼표 [0] 3 96" xfId="898"/>
    <cellStyle name="쉼표 [0] 3 97" xfId="899"/>
    <cellStyle name="쉼표 [0] 3 98" xfId="900"/>
    <cellStyle name="쉼표 [0] 3 99" xfId="901"/>
    <cellStyle name="쉼표 [0] 4" xfId="902"/>
    <cellStyle name="쉼표 [0] 4 10" xfId="903"/>
    <cellStyle name="쉼표 [0] 4 100" xfId="904"/>
    <cellStyle name="쉼표 [0] 4 101" xfId="905"/>
    <cellStyle name="쉼표 [0] 4 11" xfId="906"/>
    <cellStyle name="쉼표 [0] 4 12" xfId="907"/>
    <cellStyle name="쉼표 [0] 4 13" xfId="908"/>
    <cellStyle name="쉼표 [0] 4 14" xfId="909"/>
    <cellStyle name="쉼표 [0] 4 15" xfId="910"/>
    <cellStyle name="쉼표 [0] 4 16" xfId="911"/>
    <cellStyle name="쉼표 [0] 4 17" xfId="912"/>
    <cellStyle name="쉼표 [0] 4 18" xfId="913"/>
    <cellStyle name="쉼표 [0] 4 19" xfId="914"/>
    <cellStyle name="쉼표 [0] 4 2" xfId="915"/>
    <cellStyle name="쉼표 [0] 4 20" xfId="916"/>
    <cellStyle name="쉼표 [0] 4 21" xfId="917"/>
    <cellStyle name="쉼표 [0] 4 22" xfId="918"/>
    <cellStyle name="쉼표 [0] 4 23" xfId="919"/>
    <cellStyle name="쉼표 [0] 4 24" xfId="920"/>
    <cellStyle name="쉼표 [0] 4 25" xfId="921"/>
    <cellStyle name="쉼표 [0] 4 26" xfId="922"/>
    <cellStyle name="쉼표 [0] 4 27" xfId="923"/>
    <cellStyle name="쉼표 [0] 4 28" xfId="924"/>
    <cellStyle name="쉼표 [0] 4 29" xfId="925"/>
    <cellStyle name="쉼표 [0] 4 3" xfId="926"/>
    <cellStyle name="쉼표 [0] 4 30" xfId="927"/>
    <cellStyle name="쉼표 [0] 4 31" xfId="928"/>
    <cellStyle name="쉼표 [0] 4 32" xfId="929"/>
    <cellStyle name="쉼표 [0] 4 33" xfId="930"/>
    <cellStyle name="쉼표 [0] 4 34" xfId="931"/>
    <cellStyle name="쉼표 [0] 4 35" xfId="932"/>
    <cellStyle name="쉼표 [0] 4 36" xfId="933"/>
    <cellStyle name="쉼표 [0] 4 37" xfId="934"/>
    <cellStyle name="쉼표 [0] 4 38" xfId="935"/>
    <cellStyle name="쉼표 [0] 4 39" xfId="936"/>
    <cellStyle name="쉼표 [0] 4 4" xfId="937"/>
    <cellStyle name="쉼표 [0] 4 40" xfId="938"/>
    <cellStyle name="쉼표 [0] 4 41" xfId="939"/>
    <cellStyle name="쉼표 [0] 4 42" xfId="940"/>
    <cellStyle name="쉼표 [0] 4 43" xfId="941"/>
    <cellStyle name="쉼표 [0] 4 44" xfId="942"/>
    <cellStyle name="쉼표 [0] 4 45" xfId="943"/>
    <cellStyle name="쉼표 [0] 4 46" xfId="944"/>
    <cellStyle name="쉼표 [0] 4 47" xfId="945"/>
    <cellStyle name="쉼표 [0] 4 48" xfId="946"/>
    <cellStyle name="쉼표 [0] 4 49" xfId="947"/>
    <cellStyle name="쉼표 [0] 4 5" xfId="948"/>
    <cellStyle name="쉼표 [0] 4 50" xfId="949"/>
    <cellStyle name="쉼표 [0] 4 51" xfId="950"/>
    <cellStyle name="쉼표 [0] 4 52" xfId="951"/>
    <cellStyle name="쉼표 [0] 4 53" xfId="952"/>
    <cellStyle name="쉼표 [0] 4 54" xfId="953"/>
    <cellStyle name="쉼표 [0] 4 55" xfId="954"/>
    <cellStyle name="쉼표 [0] 4 56" xfId="955"/>
    <cellStyle name="쉼표 [0] 4 57" xfId="956"/>
    <cellStyle name="쉼표 [0] 4 58" xfId="957"/>
    <cellStyle name="쉼표 [0] 4 59" xfId="958"/>
    <cellStyle name="쉼표 [0] 4 6" xfId="959"/>
    <cellStyle name="쉼표 [0] 4 60" xfId="960"/>
    <cellStyle name="쉼표 [0] 4 61" xfId="961"/>
    <cellStyle name="쉼표 [0] 4 62" xfId="962"/>
    <cellStyle name="쉼표 [0] 4 63" xfId="963"/>
    <cellStyle name="쉼표 [0] 4 64" xfId="964"/>
    <cellStyle name="쉼표 [0] 4 65" xfId="965"/>
    <cellStyle name="쉼표 [0] 4 66" xfId="966"/>
    <cellStyle name="쉼표 [0] 4 67" xfId="967"/>
    <cellStyle name="쉼표 [0] 4 68" xfId="968"/>
    <cellStyle name="쉼표 [0] 4 69" xfId="969"/>
    <cellStyle name="쉼표 [0] 4 7" xfId="970"/>
    <cellStyle name="쉼표 [0] 4 70" xfId="971"/>
    <cellStyle name="쉼표 [0] 4 71" xfId="972"/>
    <cellStyle name="쉼표 [0] 4 72" xfId="973"/>
    <cellStyle name="쉼표 [0] 4 73" xfId="974"/>
    <cellStyle name="쉼표 [0] 4 74" xfId="975"/>
    <cellStyle name="쉼표 [0] 4 75" xfId="976"/>
    <cellStyle name="쉼표 [0] 4 76" xfId="977"/>
    <cellStyle name="쉼표 [0] 4 77" xfId="978"/>
    <cellStyle name="쉼표 [0] 4 78" xfId="979"/>
    <cellStyle name="쉼표 [0] 4 79" xfId="980"/>
    <cellStyle name="쉼표 [0] 4 8" xfId="981"/>
    <cellStyle name="쉼표 [0] 4 80" xfId="982"/>
    <cellStyle name="쉼표 [0] 4 81" xfId="983"/>
    <cellStyle name="쉼표 [0] 4 82" xfId="984"/>
    <cellStyle name="쉼표 [0] 4 83" xfId="985"/>
    <cellStyle name="쉼표 [0] 4 84" xfId="986"/>
    <cellStyle name="쉼표 [0] 4 85" xfId="987"/>
    <cellStyle name="쉼표 [0] 4 86" xfId="988"/>
    <cellStyle name="쉼표 [0] 4 87" xfId="989"/>
    <cellStyle name="쉼표 [0] 4 88" xfId="990"/>
    <cellStyle name="쉼표 [0] 4 89" xfId="991"/>
    <cellStyle name="쉼표 [0] 4 9" xfId="992"/>
    <cellStyle name="쉼표 [0] 4 90" xfId="993"/>
    <cellStyle name="쉼표 [0] 4 91" xfId="994"/>
    <cellStyle name="쉼표 [0] 4 92" xfId="995"/>
    <cellStyle name="쉼표 [0] 4 93" xfId="996"/>
    <cellStyle name="쉼표 [0] 4 94" xfId="997"/>
    <cellStyle name="쉼표 [0] 4 95" xfId="998"/>
    <cellStyle name="쉼표 [0] 4 96" xfId="999"/>
    <cellStyle name="쉼표 [0] 4 97" xfId="1000"/>
    <cellStyle name="쉼표 [0] 4 98" xfId="1001"/>
    <cellStyle name="쉼표 [0] 4 99" xfId="1002"/>
    <cellStyle name="쉼표 [0] 5" xfId="1003"/>
    <cellStyle name="쉼표 [0] 5 2" xfId="1004"/>
    <cellStyle name="쉼표 [0] 6" xfId="1005"/>
    <cellStyle name="쉼표 [0] 7" xfId="1006"/>
    <cellStyle name="쉼표 [0] 8" xfId="1007"/>
    <cellStyle name="쉼표 [0] 9" xfId="1008"/>
    <cellStyle name="연결된 셀 10" xfId="1009"/>
    <cellStyle name="연결된 셀 11" xfId="1010"/>
    <cellStyle name="연결된 셀 12" xfId="1011"/>
    <cellStyle name="연결된 셀 13" xfId="1012"/>
    <cellStyle name="연결된 셀 2" xfId="1013"/>
    <cellStyle name="연결된 셀 3" xfId="1014"/>
    <cellStyle name="연결된 셀 4" xfId="1015"/>
    <cellStyle name="연결된 셀 5" xfId="1016"/>
    <cellStyle name="연결된 셀 6" xfId="1017"/>
    <cellStyle name="연결된 셀 7" xfId="1018"/>
    <cellStyle name="연결된 셀 8" xfId="1019"/>
    <cellStyle name="연결된 셀 9" xfId="1020"/>
    <cellStyle name="요약 10" xfId="1021"/>
    <cellStyle name="요약 10 10" xfId="1022"/>
    <cellStyle name="요약 10 11" xfId="1023"/>
    <cellStyle name="요약 10 12" xfId="1024"/>
    <cellStyle name="요약 10 13" xfId="1025"/>
    <cellStyle name="요약 10 2" xfId="1026"/>
    <cellStyle name="요약 10 3" xfId="1027"/>
    <cellStyle name="요약 10 4" xfId="1028"/>
    <cellStyle name="요약 10 5" xfId="1029"/>
    <cellStyle name="요약 10 6" xfId="1030"/>
    <cellStyle name="요약 10 7" xfId="1031"/>
    <cellStyle name="요약 10 8" xfId="1032"/>
    <cellStyle name="요약 10 9" xfId="1033"/>
    <cellStyle name="요약 11" xfId="1034"/>
    <cellStyle name="요약 11 10" xfId="1035"/>
    <cellStyle name="요약 11 11" xfId="1036"/>
    <cellStyle name="요약 11 12" xfId="1037"/>
    <cellStyle name="요약 11 13" xfId="1038"/>
    <cellStyle name="요약 11 2" xfId="1039"/>
    <cellStyle name="요약 11 3" xfId="1040"/>
    <cellStyle name="요약 11 4" xfId="1041"/>
    <cellStyle name="요약 11 5" xfId="1042"/>
    <cellStyle name="요약 11 6" xfId="1043"/>
    <cellStyle name="요약 11 7" xfId="1044"/>
    <cellStyle name="요약 11 8" xfId="1045"/>
    <cellStyle name="요약 11 9" xfId="1046"/>
    <cellStyle name="요약 12" xfId="1047"/>
    <cellStyle name="요약 12 10" xfId="1048"/>
    <cellStyle name="요약 12 11" xfId="1049"/>
    <cellStyle name="요약 12 12" xfId="1050"/>
    <cellStyle name="요약 12 13" xfId="1051"/>
    <cellStyle name="요약 12 2" xfId="1052"/>
    <cellStyle name="요약 12 3" xfId="1053"/>
    <cellStyle name="요약 12 4" xfId="1054"/>
    <cellStyle name="요약 12 5" xfId="1055"/>
    <cellStyle name="요약 12 6" xfId="1056"/>
    <cellStyle name="요약 12 7" xfId="1057"/>
    <cellStyle name="요약 12 8" xfId="1058"/>
    <cellStyle name="요약 12 9" xfId="1059"/>
    <cellStyle name="요약 13" xfId="1060"/>
    <cellStyle name="요약 13 10" xfId="1061"/>
    <cellStyle name="요약 13 11" xfId="1062"/>
    <cellStyle name="요약 13 12" xfId="1063"/>
    <cellStyle name="요약 13 13" xfId="1064"/>
    <cellStyle name="요약 13 2" xfId="1065"/>
    <cellStyle name="요약 13 3" xfId="1066"/>
    <cellStyle name="요약 13 4" xfId="1067"/>
    <cellStyle name="요약 13 5" xfId="1068"/>
    <cellStyle name="요약 13 6" xfId="1069"/>
    <cellStyle name="요약 13 7" xfId="1070"/>
    <cellStyle name="요약 13 8" xfId="1071"/>
    <cellStyle name="요약 13 9" xfId="1072"/>
    <cellStyle name="요약 2" xfId="1073"/>
    <cellStyle name="요약 2 10" xfId="1074"/>
    <cellStyle name="요약 2 11" xfId="1075"/>
    <cellStyle name="요약 2 12" xfId="1076"/>
    <cellStyle name="요약 2 13" xfId="1077"/>
    <cellStyle name="요약 2 2" xfId="1078"/>
    <cellStyle name="요약 2 3" xfId="1079"/>
    <cellStyle name="요약 2 4" xfId="1080"/>
    <cellStyle name="요약 2 5" xfId="1081"/>
    <cellStyle name="요약 2 6" xfId="1082"/>
    <cellStyle name="요약 2 7" xfId="1083"/>
    <cellStyle name="요약 2 8" xfId="1084"/>
    <cellStyle name="요약 2 9" xfId="1085"/>
    <cellStyle name="요약 3" xfId="1086"/>
    <cellStyle name="요약 3 10" xfId="1087"/>
    <cellStyle name="요약 3 11" xfId="1088"/>
    <cellStyle name="요약 3 12" xfId="1089"/>
    <cellStyle name="요약 3 13" xfId="1090"/>
    <cellStyle name="요약 3 2" xfId="1091"/>
    <cellStyle name="요약 3 3" xfId="1092"/>
    <cellStyle name="요약 3 4" xfId="1093"/>
    <cellStyle name="요약 3 5" xfId="1094"/>
    <cellStyle name="요약 3 6" xfId="1095"/>
    <cellStyle name="요약 3 7" xfId="1096"/>
    <cellStyle name="요약 3 8" xfId="1097"/>
    <cellStyle name="요약 3 9" xfId="1098"/>
    <cellStyle name="요약 4" xfId="1099"/>
    <cellStyle name="요약 4 10" xfId="1100"/>
    <cellStyle name="요약 4 11" xfId="1101"/>
    <cellStyle name="요약 4 12" xfId="1102"/>
    <cellStyle name="요약 4 13" xfId="1103"/>
    <cellStyle name="요약 4 2" xfId="1104"/>
    <cellStyle name="요약 4 3" xfId="1105"/>
    <cellStyle name="요약 4 4" xfId="1106"/>
    <cellStyle name="요약 4 5" xfId="1107"/>
    <cellStyle name="요약 4 6" xfId="1108"/>
    <cellStyle name="요약 4 7" xfId="1109"/>
    <cellStyle name="요약 4 8" xfId="1110"/>
    <cellStyle name="요약 4 9" xfId="1111"/>
    <cellStyle name="요약 5" xfId="1112"/>
    <cellStyle name="요약 5 10" xfId="1113"/>
    <cellStyle name="요약 5 11" xfId="1114"/>
    <cellStyle name="요약 5 12" xfId="1115"/>
    <cellStyle name="요약 5 13" xfId="1116"/>
    <cellStyle name="요약 5 2" xfId="1117"/>
    <cellStyle name="요약 5 3" xfId="1118"/>
    <cellStyle name="요약 5 4" xfId="1119"/>
    <cellStyle name="요약 5 5" xfId="1120"/>
    <cellStyle name="요약 5 6" xfId="1121"/>
    <cellStyle name="요약 5 7" xfId="1122"/>
    <cellStyle name="요약 5 8" xfId="1123"/>
    <cellStyle name="요약 5 9" xfId="1124"/>
    <cellStyle name="요약 6" xfId="1125"/>
    <cellStyle name="요약 6 10" xfId="1126"/>
    <cellStyle name="요약 6 11" xfId="1127"/>
    <cellStyle name="요약 6 12" xfId="1128"/>
    <cellStyle name="요약 6 13" xfId="1129"/>
    <cellStyle name="요약 6 2" xfId="1130"/>
    <cellStyle name="요약 6 3" xfId="1131"/>
    <cellStyle name="요약 6 4" xfId="1132"/>
    <cellStyle name="요약 6 5" xfId="1133"/>
    <cellStyle name="요약 6 6" xfId="1134"/>
    <cellStyle name="요약 6 7" xfId="1135"/>
    <cellStyle name="요약 6 8" xfId="1136"/>
    <cellStyle name="요약 6 9" xfId="1137"/>
    <cellStyle name="요약 7" xfId="1138"/>
    <cellStyle name="요약 7 10" xfId="1139"/>
    <cellStyle name="요약 7 11" xfId="1140"/>
    <cellStyle name="요약 7 12" xfId="1141"/>
    <cellStyle name="요약 7 13" xfId="1142"/>
    <cellStyle name="요약 7 2" xfId="1143"/>
    <cellStyle name="요약 7 3" xfId="1144"/>
    <cellStyle name="요약 7 4" xfId="1145"/>
    <cellStyle name="요약 7 5" xfId="1146"/>
    <cellStyle name="요약 7 6" xfId="1147"/>
    <cellStyle name="요약 7 7" xfId="1148"/>
    <cellStyle name="요약 7 8" xfId="1149"/>
    <cellStyle name="요약 7 9" xfId="1150"/>
    <cellStyle name="요약 8" xfId="1151"/>
    <cellStyle name="요약 8 10" xfId="1152"/>
    <cellStyle name="요약 8 11" xfId="1153"/>
    <cellStyle name="요약 8 12" xfId="1154"/>
    <cellStyle name="요약 8 13" xfId="1155"/>
    <cellStyle name="요약 8 2" xfId="1156"/>
    <cellStyle name="요약 8 3" xfId="1157"/>
    <cellStyle name="요약 8 4" xfId="1158"/>
    <cellStyle name="요약 8 5" xfId="1159"/>
    <cellStyle name="요약 8 6" xfId="1160"/>
    <cellStyle name="요약 8 7" xfId="1161"/>
    <cellStyle name="요약 8 8" xfId="1162"/>
    <cellStyle name="요약 8 9" xfId="1163"/>
    <cellStyle name="요약 9" xfId="1164"/>
    <cellStyle name="요약 9 10" xfId="1165"/>
    <cellStyle name="요약 9 11" xfId="1166"/>
    <cellStyle name="요약 9 12" xfId="1167"/>
    <cellStyle name="요약 9 13" xfId="1168"/>
    <cellStyle name="요약 9 2" xfId="1169"/>
    <cellStyle name="요약 9 3" xfId="1170"/>
    <cellStyle name="요약 9 4" xfId="1171"/>
    <cellStyle name="요약 9 5" xfId="1172"/>
    <cellStyle name="요약 9 6" xfId="1173"/>
    <cellStyle name="요약 9 7" xfId="1174"/>
    <cellStyle name="요약 9 8" xfId="1175"/>
    <cellStyle name="요약 9 9" xfId="1176"/>
    <cellStyle name="입력 10" xfId="1177"/>
    <cellStyle name="입력 10 10" xfId="1178"/>
    <cellStyle name="입력 10 11" xfId="1179"/>
    <cellStyle name="입력 10 12" xfId="1180"/>
    <cellStyle name="입력 10 13" xfId="1181"/>
    <cellStyle name="입력 10 2" xfId="1182"/>
    <cellStyle name="입력 10 3" xfId="1183"/>
    <cellStyle name="입력 10 4" xfId="1184"/>
    <cellStyle name="입력 10 5" xfId="1185"/>
    <cellStyle name="입력 10 6" xfId="1186"/>
    <cellStyle name="입력 10 7" xfId="1187"/>
    <cellStyle name="입력 10 8" xfId="1188"/>
    <cellStyle name="입력 10 9" xfId="1189"/>
    <cellStyle name="입력 11" xfId="1190"/>
    <cellStyle name="입력 11 10" xfId="1191"/>
    <cellStyle name="입력 11 11" xfId="1192"/>
    <cellStyle name="입력 11 12" xfId="1193"/>
    <cellStyle name="입력 11 13" xfId="1194"/>
    <cellStyle name="입력 11 2" xfId="1195"/>
    <cellStyle name="입력 11 3" xfId="1196"/>
    <cellStyle name="입력 11 4" xfId="1197"/>
    <cellStyle name="입력 11 5" xfId="1198"/>
    <cellStyle name="입력 11 6" xfId="1199"/>
    <cellStyle name="입력 11 7" xfId="1200"/>
    <cellStyle name="입력 11 8" xfId="1201"/>
    <cellStyle name="입력 11 9" xfId="1202"/>
    <cellStyle name="입력 12" xfId="1203"/>
    <cellStyle name="입력 12 10" xfId="1204"/>
    <cellStyle name="입력 12 11" xfId="1205"/>
    <cellStyle name="입력 12 12" xfId="1206"/>
    <cellStyle name="입력 12 13" xfId="1207"/>
    <cellStyle name="입력 12 2" xfId="1208"/>
    <cellStyle name="입력 12 3" xfId="1209"/>
    <cellStyle name="입력 12 4" xfId="1210"/>
    <cellStyle name="입력 12 5" xfId="1211"/>
    <cellStyle name="입력 12 6" xfId="1212"/>
    <cellStyle name="입력 12 7" xfId="1213"/>
    <cellStyle name="입력 12 8" xfId="1214"/>
    <cellStyle name="입력 12 9" xfId="1215"/>
    <cellStyle name="입력 13" xfId="1216"/>
    <cellStyle name="입력 13 10" xfId="1217"/>
    <cellStyle name="입력 13 11" xfId="1218"/>
    <cellStyle name="입력 13 12" xfId="1219"/>
    <cellStyle name="입력 13 13" xfId="1220"/>
    <cellStyle name="입력 13 2" xfId="1221"/>
    <cellStyle name="입력 13 3" xfId="1222"/>
    <cellStyle name="입력 13 4" xfId="1223"/>
    <cellStyle name="입력 13 5" xfId="1224"/>
    <cellStyle name="입력 13 6" xfId="1225"/>
    <cellStyle name="입력 13 7" xfId="1226"/>
    <cellStyle name="입력 13 8" xfId="1227"/>
    <cellStyle name="입력 13 9" xfId="1228"/>
    <cellStyle name="입력 2" xfId="1229"/>
    <cellStyle name="입력 2 10" xfId="1230"/>
    <cellStyle name="입력 2 11" xfId="1231"/>
    <cellStyle name="입력 2 12" xfId="1232"/>
    <cellStyle name="입력 2 13" xfId="1233"/>
    <cellStyle name="입력 2 2" xfId="1234"/>
    <cellStyle name="입력 2 3" xfId="1235"/>
    <cellStyle name="입력 2 4" xfId="1236"/>
    <cellStyle name="입력 2 5" xfId="1237"/>
    <cellStyle name="입력 2 6" xfId="1238"/>
    <cellStyle name="입력 2 7" xfId="1239"/>
    <cellStyle name="입력 2 8" xfId="1240"/>
    <cellStyle name="입력 2 9" xfId="1241"/>
    <cellStyle name="입력 3" xfId="1242"/>
    <cellStyle name="입력 3 10" xfId="1243"/>
    <cellStyle name="입력 3 11" xfId="1244"/>
    <cellStyle name="입력 3 12" xfId="1245"/>
    <cellStyle name="입력 3 13" xfId="1246"/>
    <cellStyle name="입력 3 2" xfId="1247"/>
    <cellStyle name="입력 3 3" xfId="1248"/>
    <cellStyle name="입력 3 4" xfId="1249"/>
    <cellStyle name="입력 3 5" xfId="1250"/>
    <cellStyle name="입력 3 6" xfId="1251"/>
    <cellStyle name="입력 3 7" xfId="1252"/>
    <cellStyle name="입력 3 8" xfId="1253"/>
    <cellStyle name="입력 3 9" xfId="1254"/>
    <cellStyle name="입력 4" xfId="1255"/>
    <cellStyle name="입력 4 10" xfId="1256"/>
    <cellStyle name="입력 4 11" xfId="1257"/>
    <cellStyle name="입력 4 12" xfId="1258"/>
    <cellStyle name="입력 4 13" xfId="1259"/>
    <cellStyle name="입력 4 2" xfId="1260"/>
    <cellStyle name="입력 4 3" xfId="1261"/>
    <cellStyle name="입력 4 4" xfId="1262"/>
    <cellStyle name="입력 4 5" xfId="1263"/>
    <cellStyle name="입력 4 6" xfId="1264"/>
    <cellStyle name="입력 4 7" xfId="1265"/>
    <cellStyle name="입력 4 8" xfId="1266"/>
    <cellStyle name="입력 4 9" xfId="1267"/>
    <cellStyle name="입력 5" xfId="1268"/>
    <cellStyle name="입력 5 10" xfId="1269"/>
    <cellStyle name="입력 5 11" xfId="1270"/>
    <cellStyle name="입력 5 12" xfId="1271"/>
    <cellStyle name="입력 5 13" xfId="1272"/>
    <cellStyle name="입력 5 2" xfId="1273"/>
    <cellStyle name="입력 5 3" xfId="1274"/>
    <cellStyle name="입력 5 4" xfId="1275"/>
    <cellStyle name="입력 5 5" xfId="1276"/>
    <cellStyle name="입력 5 6" xfId="1277"/>
    <cellStyle name="입력 5 7" xfId="1278"/>
    <cellStyle name="입력 5 8" xfId="1279"/>
    <cellStyle name="입력 5 9" xfId="1280"/>
    <cellStyle name="입력 6" xfId="1281"/>
    <cellStyle name="입력 6 10" xfId="1282"/>
    <cellStyle name="입력 6 11" xfId="1283"/>
    <cellStyle name="입력 6 12" xfId="1284"/>
    <cellStyle name="입력 6 13" xfId="1285"/>
    <cellStyle name="입력 6 2" xfId="1286"/>
    <cellStyle name="입력 6 3" xfId="1287"/>
    <cellStyle name="입력 6 4" xfId="1288"/>
    <cellStyle name="입력 6 5" xfId="1289"/>
    <cellStyle name="입력 6 6" xfId="1290"/>
    <cellStyle name="입력 6 7" xfId="1291"/>
    <cellStyle name="입력 6 8" xfId="1292"/>
    <cellStyle name="입력 6 9" xfId="1293"/>
    <cellStyle name="입력 7" xfId="1294"/>
    <cellStyle name="입력 7 10" xfId="1295"/>
    <cellStyle name="입력 7 11" xfId="1296"/>
    <cellStyle name="입력 7 12" xfId="1297"/>
    <cellStyle name="입력 7 13" xfId="1298"/>
    <cellStyle name="입력 7 2" xfId="1299"/>
    <cellStyle name="입력 7 3" xfId="1300"/>
    <cellStyle name="입력 7 4" xfId="1301"/>
    <cellStyle name="입력 7 5" xfId="1302"/>
    <cellStyle name="입력 7 6" xfId="1303"/>
    <cellStyle name="입력 7 7" xfId="1304"/>
    <cellStyle name="입력 7 8" xfId="1305"/>
    <cellStyle name="입력 7 9" xfId="1306"/>
    <cellStyle name="입력 8" xfId="1307"/>
    <cellStyle name="입력 8 10" xfId="1308"/>
    <cellStyle name="입력 8 11" xfId="1309"/>
    <cellStyle name="입력 8 12" xfId="1310"/>
    <cellStyle name="입력 8 13" xfId="1311"/>
    <cellStyle name="입력 8 2" xfId="1312"/>
    <cellStyle name="입력 8 3" xfId="1313"/>
    <cellStyle name="입력 8 4" xfId="1314"/>
    <cellStyle name="입력 8 5" xfId="1315"/>
    <cellStyle name="입력 8 6" xfId="1316"/>
    <cellStyle name="입력 8 7" xfId="1317"/>
    <cellStyle name="입력 8 8" xfId="1318"/>
    <cellStyle name="입력 8 9" xfId="1319"/>
    <cellStyle name="입력 9" xfId="1320"/>
    <cellStyle name="입력 9 10" xfId="1321"/>
    <cellStyle name="입력 9 11" xfId="1322"/>
    <cellStyle name="입력 9 12" xfId="1323"/>
    <cellStyle name="입력 9 13" xfId="1324"/>
    <cellStyle name="입력 9 2" xfId="1325"/>
    <cellStyle name="입력 9 3" xfId="1326"/>
    <cellStyle name="입력 9 4" xfId="1327"/>
    <cellStyle name="입력 9 5" xfId="1328"/>
    <cellStyle name="입력 9 6" xfId="1329"/>
    <cellStyle name="입력 9 7" xfId="1330"/>
    <cellStyle name="입력 9 8" xfId="1331"/>
    <cellStyle name="입력 9 9" xfId="1332"/>
    <cellStyle name="제목 1 10" xfId="1333"/>
    <cellStyle name="제목 1 11" xfId="1334"/>
    <cellStyle name="제목 1 12" xfId="1335"/>
    <cellStyle name="제목 1 13" xfId="1336"/>
    <cellStyle name="제목 1 2" xfId="1337"/>
    <cellStyle name="제목 1 3" xfId="1338"/>
    <cellStyle name="제목 1 4" xfId="1339"/>
    <cellStyle name="제목 1 5" xfId="1340"/>
    <cellStyle name="제목 1 6" xfId="1341"/>
    <cellStyle name="제목 1 7" xfId="1342"/>
    <cellStyle name="제목 1 8" xfId="1343"/>
    <cellStyle name="제목 1 9" xfId="1344"/>
    <cellStyle name="제목 10" xfId="1345"/>
    <cellStyle name="제목 11" xfId="1346"/>
    <cellStyle name="제목 12" xfId="1347"/>
    <cellStyle name="제목 13" xfId="1348"/>
    <cellStyle name="제목 14" xfId="1349"/>
    <cellStyle name="제목 15" xfId="1350"/>
    <cellStyle name="제목 16" xfId="1351"/>
    <cellStyle name="제목 2 10" xfId="1352"/>
    <cellStyle name="제목 2 11" xfId="1353"/>
    <cellStyle name="제목 2 12" xfId="1354"/>
    <cellStyle name="제목 2 13" xfId="1355"/>
    <cellStyle name="제목 2 2" xfId="1356"/>
    <cellStyle name="제목 2 3" xfId="1357"/>
    <cellStyle name="제목 2 4" xfId="1358"/>
    <cellStyle name="제목 2 5" xfId="1359"/>
    <cellStyle name="제목 2 6" xfId="1360"/>
    <cellStyle name="제목 2 7" xfId="1361"/>
    <cellStyle name="제목 2 8" xfId="1362"/>
    <cellStyle name="제목 2 9" xfId="1363"/>
    <cellStyle name="제목 3 10" xfId="1364"/>
    <cellStyle name="제목 3 11" xfId="1365"/>
    <cellStyle name="제목 3 12" xfId="1366"/>
    <cellStyle name="제목 3 13" xfId="1367"/>
    <cellStyle name="제목 3 2" xfId="1368"/>
    <cellStyle name="제목 3 3" xfId="1369"/>
    <cellStyle name="제목 3 4" xfId="1370"/>
    <cellStyle name="제목 3 5" xfId="1371"/>
    <cellStyle name="제목 3 6" xfId="1372"/>
    <cellStyle name="제목 3 7" xfId="1373"/>
    <cellStyle name="제목 3 8" xfId="1374"/>
    <cellStyle name="제목 3 9" xfId="1375"/>
    <cellStyle name="제목 4 10" xfId="1376"/>
    <cellStyle name="제목 4 11" xfId="1377"/>
    <cellStyle name="제목 4 12" xfId="1378"/>
    <cellStyle name="제목 4 13" xfId="1379"/>
    <cellStyle name="제목 4 2" xfId="1380"/>
    <cellStyle name="제목 4 3" xfId="1381"/>
    <cellStyle name="제목 4 4" xfId="1382"/>
    <cellStyle name="제목 4 5" xfId="1383"/>
    <cellStyle name="제목 4 6" xfId="1384"/>
    <cellStyle name="제목 4 7" xfId="1385"/>
    <cellStyle name="제목 4 8" xfId="1386"/>
    <cellStyle name="제목 4 9" xfId="1387"/>
    <cellStyle name="제목 5" xfId="1388"/>
    <cellStyle name="제목 6" xfId="1389"/>
    <cellStyle name="제목 7" xfId="1390"/>
    <cellStyle name="제목 8" xfId="1391"/>
    <cellStyle name="제목 9" xfId="1392"/>
    <cellStyle name="좋음 10" xfId="1393"/>
    <cellStyle name="좋음 11" xfId="1394"/>
    <cellStyle name="좋음 12" xfId="1395"/>
    <cellStyle name="좋음 13" xfId="1396"/>
    <cellStyle name="좋음 2" xfId="1397"/>
    <cellStyle name="좋음 3" xfId="1398"/>
    <cellStyle name="좋음 4" xfId="1399"/>
    <cellStyle name="좋음 5" xfId="1400"/>
    <cellStyle name="좋음 6" xfId="1401"/>
    <cellStyle name="좋음 7" xfId="1402"/>
    <cellStyle name="좋음 8" xfId="1403"/>
    <cellStyle name="좋음 9" xfId="1404"/>
    <cellStyle name="출력 10" xfId="1405"/>
    <cellStyle name="출력 10 10" xfId="1406"/>
    <cellStyle name="출력 10 11" xfId="1407"/>
    <cellStyle name="출력 10 12" xfId="1408"/>
    <cellStyle name="출력 10 13" xfId="1409"/>
    <cellStyle name="출력 10 2" xfId="1410"/>
    <cellStyle name="출력 10 3" xfId="1411"/>
    <cellStyle name="출력 10 4" xfId="1412"/>
    <cellStyle name="출력 10 5" xfId="1413"/>
    <cellStyle name="출력 10 6" xfId="1414"/>
    <cellStyle name="출력 10 7" xfId="1415"/>
    <cellStyle name="출력 10 8" xfId="1416"/>
    <cellStyle name="출력 10 9" xfId="1417"/>
    <cellStyle name="출력 11" xfId="1418"/>
    <cellStyle name="출력 11 10" xfId="1419"/>
    <cellStyle name="출력 11 11" xfId="1420"/>
    <cellStyle name="출력 11 12" xfId="1421"/>
    <cellStyle name="출력 11 13" xfId="1422"/>
    <cellStyle name="출력 11 2" xfId="1423"/>
    <cellStyle name="출력 11 3" xfId="1424"/>
    <cellStyle name="출력 11 4" xfId="1425"/>
    <cellStyle name="출력 11 5" xfId="1426"/>
    <cellStyle name="출력 11 6" xfId="1427"/>
    <cellStyle name="출력 11 7" xfId="1428"/>
    <cellStyle name="출력 11 8" xfId="1429"/>
    <cellStyle name="출력 11 9" xfId="1430"/>
    <cellStyle name="출력 12" xfId="1431"/>
    <cellStyle name="출력 12 10" xfId="1432"/>
    <cellStyle name="출력 12 11" xfId="1433"/>
    <cellStyle name="출력 12 12" xfId="1434"/>
    <cellStyle name="출력 12 13" xfId="1435"/>
    <cellStyle name="출력 12 2" xfId="1436"/>
    <cellStyle name="출력 12 3" xfId="1437"/>
    <cellStyle name="출력 12 4" xfId="1438"/>
    <cellStyle name="출력 12 5" xfId="1439"/>
    <cellStyle name="출력 12 6" xfId="1440"/>
    <cellStyle name="출력 12 7" xfId="1441"/>
    <cellStyle name="출력 12 8" xfId="1442"/>
    <cellStyle name="출력 12 9" xfId="1443"/>
    <cellStyle name="출력 13" xfId="1444"/>
    <cellStyle name="출력 13 10" xfId="1445"/>
    <cellStyle name="출력 13 11" xfId="1446"/>
    <cellStyle name="출력 13 12" xfId="1447"/>
    <cellStyle name="출력 13 13" xfId="1448"/>
    <cellStyle name="출력 13 2" xfId="1449"/>
    <cellStyle name="출력 13 3" xfId="1450"/>
    <cellStyle name="출력 13 4" xfId="1451"/>
    <cellStyle name="출력 13 5" xfId="1452"/>
    <cellStyle name="출력 13 6" xfId="1453"/>
    <cellStyle name="출력 13 7" xfId="1454"/>
    <cellStyle name="출력 13 8" xfId="1455"/>
    <cellStyle name="출력 13 9" xfId="1456"/>
    <cellStyle name="출력 2" xfId="1457"/>
    <cellStyle name="출력 2 10" xfId="1458"/>
    <cellStyle name="출력 2 11" xfId="1459"/>
    <cellStyle name="출력 2 12" xfId="1460"/>
    <cellStyle name="출력 2 13" xfId="1461"/>
    <cellStyle name="출력 2 2" xfId="1462"/>
    <cellStyle name="출력 2 3" xfId="1463"/>
    <cellStyle name="출력 2 4" xfId="1464"/>
    <cellStyle name="출력 2 5" xfId="1465"/>
    <cellStyle name="출력 2 6" xfId="1466"/>
    <cellStyle name="출력 2 7" xfId="1467"/>
    <cellStyle name="출력 2 8" xfId="1468"/>
    <cellStyle name="출력 2 9" xfId="1469"/>
    <cellStyle name="출력 3" xfId="1470"/>
    <cellStyle name="출력 3 10" xfId="1471"/>
    <cellStyle name="출력 3 11" xfId="1472"/>
    <cellStyle name="출력 3 12" xfId="1473"/>
    <cellStyle name="출력 3 13" xfId="1474"/>
    <cellStyle name="출력 3 2" xfId="1475"/>
    <cellStyle name="출력 3 3" xfId="1476"/>
    <cellStyle name="출력 3 4" xfId="1477"/>
    <cellStyle name="출력 3 5" xfId="1478"/>
    <cellStyle name="출력 3 6" xfId="1479"/>
    <cellStyle name="출력 3 7" xfId="1480"/>
    <cellStyle name="출력 3 8" xfId="1481"/>
    <cellStyle name="출력 3 9" xfId="1482"/>
    <cellStyle name="출력 4" xfId="1483"/>
    <cellStyle name="출력 4 10" xfId="1484"/>
    <cellStyle name="출력 4 11" xfId="1485"/>
    <cellStyle name="출력 4 12" xfId="1486"/>
    <cellStyle name="출력 4 13" xfId="1487"/>
    <cellStyle name="출력 4 2" xfId="1488"/>
    <cellStyle name="출력 4 3" xfId="1489"/>
    <cellStyle name="출력 4 4" xfId="1490"/>
    <cellStyle name="출력 4 5" xfId="1491"/>
    <cellStyle name="출력 4 6" xfId="1492"/>
    <cellStyle name="출력 4 7" xfId="1493"/>
    <cellStyle name="출력 4 8" xfId="1494"/>
    <cellStyle name="출력 4 9" xfId="1495"/>
    <cellStyle name="출력 5" xfId="1496"/>
    <cellStyle name="출력 5 10" xfId="1497"/>
    <cellStyle name="출력 5 11" xfId="1498"/>
    <cellStyle name="출력 5 12" xfId="1499"/>
    <cellStyle name="출력 5 13" xfId="1500"/>
    <cellStyle name="출력 5 2" xfId="1501"/>
    <cellStyle name="출력 5 3" xfId="1502"/>
    <cellStyle name="출력 5 4" xfId="1503"/>
    <cellStyle name="출력 5 5" xfId="1504"/>
    <cellStyle name="출력 5 6" xfId="1505"/>
    <cellStyle name="출력 5 7" xfId="1506"/>
    <cellStyle name="출력 5 8" xfId="1507"/>
    <cellStyle name="출력 5 9" xfId="1508"/>
    <cellStyle name="출력 6" xfId="1509"/>
    <cellStyle name="출력 6 10" xfId="1510"/>
    <cellStyle name="출력 6 11" xfId="1511"/>
    <cellStyle name="출력 6 12" xfId="1512"/>
    <cellStyle name="출력 6 13" xfId="1513"/>
    <cellStyle name="출력 6 2" xfId="1514"/>
    <cellStyle name="출력 6 3" xfId="1515"/>
    <cellStyle name="출력 6 4" xfId="1516"/>
    <cellStyle name="출력 6 5" xfId="1517"/>
    <cellStyle name="출력 6 6" xfId="1518"/>
    <cellStyle name="출력 6 7" xfId="1519"/>
    <cellStyle name="출력 6 8" xfId="1520"/>
    <cellStyle name="출력 6 9" xfId="1521"/>
    <cellStyle name="출력 7" xfId="1522"/>
    <cellStyle name="출력 7 10" xfId="1523"/>
    <cellStyle name="출력 7 11" xfId="1524"/>
    <cellStyle name="출력 7 12" xfId="1525"/>
    <cellStyle name="출력 7 13" xfId="1526"/>
    <cellStyle name="출력 7 2" xfId="1527"/>
    <cellStyle name="출력 7 3" xfId="1528"/>
    <cellStyle name="출력 7 4" xfId="1529"/>
    <cellStyle name="출력 7 5" xfId="1530"/>
    <cellStyle name="출력 7 6" xfId="1531"/>
    <cellStyle name="출력 7 7" xfId="1532"/>
    <cellStyle name="출력 7 8" xfId="1533"/>
    <cellStyle name="출력 7 9" xfId="1534"/>
    <cellStyle name="출력 8" xfId="1535"/>
    <cellStyle name="출력 8 10" xfId="1536"/>
    <cellStyle name="출력 8 11" xfId="1537"/>
    <cellStyle name="출력 8 12" xfId="1538"/>
    <cellStyle name="출력 8 13" xfId="1539"/>
    <cellStyle name="출력 8 2" xfId="1540"/>
    <cellStyle name="출력 8 3" xfId="1541"/>
    <cellStyle name="출력 8 4" xfId="1542"/>
    <cellStyle name="출력 8 5" xfId="1543"/>
    <cellStyle name="출력 8 6" xfId="1544"/>
    <cellStyle name="출력 8 7" xfId="1545"/>
    <cellStyle name="출력 8 8" xfId="1546"/>
    <cellStyle name="출력 8 9" xfId="1547"/>
    <cellStyle name="출력 9" xfId="1548"/>
    <cellStyle name="출력 9 10" xfId="1549"/>
    <cellStyle name="출력 9 11" xfId="1550"/>
    <cellStyle name="출력 9 12" xfId="1551"/>
    <cellStyle name="출력 9 13" xfId="1552"/>
    <cellStyle name="출력 9 2" xfId="1553"/>
    <cellStyle name="출력 9 3" xfId="1554"/>
    <cellStyle name="출력 9 4" xfId="1555"/>
    <cellStyle name="출력 9 5" xfId="1556"/>
    <cellStyle name="출력 9 6" xfId="1557"/>
    <cellStyle name="출력 9 7" xfId="1558"/>
    <cellStyle name="출력 9 8" xfId="1559"/>
    <cellStyle name="출력 9 9" xfId="1560"/>
    <cellStyle name="콤마 [0]_손익예산" xfId="1561"/>
    <cellStyle name="콤마_손익예산" xfId="1562"/>
    <cellStyle name="통화 [0] 6" xfId="1563"/>
    <cellStyle name="표준" xfId="0" builtinId="0"/>
    <cellStyle name="표준 10" xfId="1564"/>
    <cellStyle name="표준 10 10" xfId="1565"/>
    <cellStyle name="표준 10 11" xfId="1566"/>
    <cellStyle name="표준 10 12" xfId="1567"/>
    <cellStyle name="표준 10 13" xfId="1568"/>
    <cellStyle name="표준 10 14" xfId="1569"/>
    <cellStyle name="표준 10 15" xfId="1570"/>
    <cellStyle name="표준 10 16" xfId="1571"/>
    <cellStyle name="표준 10 17" xfId="1572"/>
    <cellStyle name="표준 10 18" xfId="1573"/>
    <cellStyle name="표준 10 19" xfId="1574"/>
    <cellStyle name="표준 10 2" xfId="1575"/>
    <cellStyle name="표준 10 20" xfId="1576"/>
    <cellStyle name="표준 10 21" xfId="1577"/>
    <cellStyle name="표준 10 22" xfId="1578"/>
    <cellStyle name="표준 10 23" xfId="1579"/>
    <cellStyle name="표준 10 24" xfId="1580"/>
    <cellStyle name="표준 10 25" xfId="1581"/>
    <cellStyle name="표준 10 26" xfId="1582"/>
    <cellStyle name="표준 10 27" xfId="1583"/>
    <cellStyle name="표준 10 28" xfId="1584"/>
    <cellStyle name="표준 10 29" xfId="1585"/>
    <cellStyle name="표준 10 3" xfId="1586"/>
    <cellStyle name="표준 10 30" xfId="1587"/>
    <cellStyle name="표준 10 31" xfId="1588"/>
    <cellStyle name="표준 10 32" xfId="1589"/>
    <cellStyle name="표준 10 33" xfId="1590"/>
    <cellStyle name="표준 10 34" xfId="1591"/>
    <cellStyle name="표준 10 35" xfId="1592"/>
    <cellStyle name="표준 10 36" xfId="1593"/>
    <cellStyle name="표준 10 37" xfId="1594"/>
    <cellStyle name="표준 10 38" xfId="1595"/>
    <cellStyle name="표준 10 39" xfId="1596"/>
    <cellStyle name="표준 10 4" xfId="1597"/>
    <cellStyle name="표준 10 40" xfId="1598"/>
    <cellStyle name="표준 10 41" xfId="1599"/>
    <cellStyle name="표준 10 42" xfId="1600"/>
    <cellStyle name="표준 10 43" xfId="1601"/>
    <cellStyle name="표준 10 5" xfId="1602"/>
    <cellStyle name="표준 10 6" xfId="1603"/>
    <cellStyle name="표준 10 7" xfId="1604"/>
    <cellStyle name="표준 10 8" xfId="1605"/>
    <cellStyle name="표준 10 9" xfId="1606"/>
    <cellStyle name="표준 11" xfId="1607"/>
    <cellStyle name="표준 11 10" xfId="1608"/>
    <cellStyle name="표준 11 11" xfId="1609"/>
    <cellStyle name="표준 11 12" xfId="1610"/>
    <cellStyle name="표준 11 13" xfId="1611"/>
    <cellStyle name="표준 11 14" xfId="1612"/>
    <cellStyle name="표준 11 15" xfId="1613"/>
    <cellStyle name="표준 11 16" xfId="1614"/>
    <cellStyle name="표준 11 17" xfId="1615"/>
    <cellStyle name="표준 11 18" xfId="1616"/>
    <cellStyle name="표준 11 19" xfId="1617"/>
    <cellStyle name="표준 11 2" xfId="1618"/>
    <cellStyle name="표준 11 20" xfId="1619"/>
    <cellStyle name="표준 11 21" xfId="1620"/>
    <cellStyle name="표준 11 22" xfId="1621"/>
    <cellStyle name="표준 11 23" xfId="1622"/>
    <cellStyle name="표준 11 24" xfId="1623"/>
    <cellStyle name="표준 11 25" xfId="1624"/>
    <cellStyle name="표준 11 26" xfId="1625"/>
    <cellStyle name="표준 11 27" xfId="1626"/>
    <cellStyle name="표준 11 28" xfId="1627"/>
    <cellStyle name="표준 11 29" xfId="1628"/>
    <cellStyle name="표준 11 3" xfId="1629"/>
    <cellStyle name="표준 11 30" xfId="1630"/>
    <cellStyle name="표준 11 4" xfId="1631"/>
    <cellStyle name="표준 11 5" xfId="1632"/>
    <cellStyle name="표준 11 6" xfId="1633"/>
    <cellStyle name="표준 11 7" xfId="1634"/>
    <cellStyle name="표준 11 8" xfId="1635"/>
    <cellStyle name="표준 11 9" xfId="1636"/>
    <cellStyle name="표준 12" xfId="1637"/>
    <cellStyle name="표준 12 10" xfId="1638"/>
    <cellStyle name="표준 12 11" xfId="1639"/>
    <cellStyle name="표준 12 12" xfId="1640"/>
    <cellStyle name="표준 12 13" xfId="1641"/>
    <cellStyle name="표준 12 14" xfId="1642"/>
    <cellStyle name="표준 12 15" xfId="1643"/>
    <cellStyle name="표준 12 16" xfId="1644"/>
    <cellStyle name="표준 12 17" xfId="1645"/>
    <cellStyle name="표준 12 18" xfId="1646"/>
    <cellStyle name="표준 12 19" xfId="1647"/>
    <cellStyle name="표준 12 2" xfId="1648"/>
    <cellStyle name="표준 12 20" xfId="1649"/>
    <cellStyle name="표준 12 3" xfId="1650"/>
    <cellStyle name="표준 12 4" xfId="1651"/>
    <cellStyle name="표준 12 5" xfId="1652"/>
    <cellStyle name="표준 12 6" xfId="1653"/>
    <cellStyle name="표준 12 7" xfId="1654"/>
    <cellStyle name="표준 12 8" xfId="1655"/>
    <cellStyle name="표준 12 9" xfId="1656"/>
    <cellStyle name="표준 13" xfId="1657"/>
    <cellStyle name="표준 13 10" xfId="1658"/>
    <cellStyle name="표준 13 2" xfId="1659"/>
    <cellStyle name="표준 13 3" xfId="1660"/>
    <cellStyle name="표준 13 4" xfId="1661"/>
    <cellStyle name="표준 13 5" xfId="1662"/>
    <cellStyle name="표준 13 6" xfId="1663"/>
    <cellStyle name="표준 13 7" xfId="1664"/>
    <cellStyle name="표준 13 8" xfId="1665"/>
    <cellStyle name="표준 13 9" xfId="1666"/>
    <cellStyle name="표준 14" xfId="1667"/>
    <cellStyle name="표준 15" xfId="1668"/>
    <cellStyle name="표준 16" xfId="1669"/>
    <cellStyle name="표준 17" xfId="1670"/>
    <cellStyle name="표준 18" xfId="1671"/>
    <cellStyle name="표준 19" xfId="1672"/>
    <cellStyle name="표준 2" xfId="2"/>
    <cellStyle name="표준 2 10" xfId="1673"/>
    <cellStyle name="표준 2 11" xfId="1674"/>
    <cellStyle name="표준 2 12" xfId="1675"/>
    <cellStyle name="표준 2 13" xfId="1676"/>
    <cellStyle name="표준 2 2" xfId="1677"/>
    <cellStyle name="표준 2 2 10" xfId="1678"/>
    <cellStyle name="표준 2 2 100" xfId="1679"/>
    <cellStyle name="표준 2 2 101" xfId="1680"/>
    <cellStyle name="표준 2 2 102" xfId="1681"/>
    <cellStyle name="표준 2 2 103" xfId="1682"/>
    <cellStyle name="표준 2 2 104" xfId="1683"/>
    <cellStyle name="표준 2 2 105" xfId="1684"/>
    <cellStyle name="표준 2 2 106" xfId="1685"/>
    <cellStyle name="표준 2 2 107" xfId="1686"/>
    <cellStyle name="표준 2 2 108" xfId="1687"/>
    <cellStyle name="표준 2 2 109" xfId="1688"/>
    <cellStyle name="표준 2 2 11" xfId="1689"/>
    <cellStyle name="표준 2 2 110" xfId="1690"/>
    <cellStyle name="표준 2 2 111" xfId="1691"/>
    <cellStyle name="표준 2 2 112" xfId="1692"/>
    <cellStyle name="표준 2 2 113" xfId="1693"/>
    <cellStyle name="표준 2 2 114" xfId="1694"/>
    <cellStyle name="표준 2 2 115" xfId="1695"/>
    <cellStyle name="표준 2 2 116" xfId="1696"/>
    <cellStyle name="표준 2 2 117" xfId="1697"/>
    <cellStyle name="표준 2 2 118" xfId="1698"/>
    <cellStyle name="표준 2 2 12" xfId="1699"/>
    <cellStyle name="표준 2 2 13" xfId="1700"/>
    <cellStyle name="표준 2 2 14" xfId="1701"/>
    <cellStyle name="표준 2 2 15" xfId="1702"/>
    <cellStyle name="표준 2 2 16" xfId="1703"/>
    <cellStyle name="표준 2 2 17" xfId="1704"/>
    <cellStyle name="표준 2 2 18" xfId="1705"/>
    <cellStyle name="표준 2 2 19" xfId="1706"/>
    <cellStyle name="표준 2 2 2" xfId="1707"/>
    <cellStyle name="표준 2 2 20" xfId="1708"/>
    <cellStyle name="표준 2 2 21" xfId="1709"/>
    <cellStyle name="표준 2 2 22" xfId="1710"/>
    <cellStyle name="표준 2 2 23" xfId="1711"/>
    <cellStyle name="표준 2 2 24" xfId="1712"/>
    <cellStyle name="표준 2 2 25" xfId="1713"/>
    <cellStyle name="표준 2 2 26" xfId="1714"/>
    <cellStyle name="표준 2 2 27" xfId="1715"/>
    <cellStyle name="표준 2 2 28" xfId="1716"/>
    <cellStyle name="표준 2 2 29" xfId="1717"/>
    <cellStyle name="표준 2 2 3" xfId="1718"/>
    <cellStyle name="표준 2 2 30" xfId="1719"/>
    <cellStyle name="표준 2 2 31" xfId="1720"/>
    <cellStyle name="표준 2 2 32" xfId="1721"/>
    <cellStyle name="표준 2 2 33" xfId="1722"/>
    <cellStyle name="표준 2 2 34" xfId="1723"/>
    <cellStyle name="표준 2 2 35" xfId="1724"/>
    <cellStyle name="표준 2 2 36" xfId="1725"/>
    <cellStyle name="표준 2 2 37" xfId="1726"/>
    <cellStyle name="표준 2 2 38" xfId="1727"/>
    <cellStyle name="표준 2 2 39" xfId="1728"/>
    <cellStyle name="표준 2 2 4" xfId="1729"/>
    <cellStyle name="표준 2 2 40" xfId="1730"/>
    <cellStyle name="표준 2 2 41" xfId="1731"/>
    <cellStyle name="표준 2 2 42" xfId="1732"/>
    <cellStyle name="표준 2 2 43" xfId="1733"/>
    <cellStyle name="표준 2 2 44" xfId="1734"/>
    <cellStyle name="표준 2 2 45" xfId="1735"/>
    <cellStyle name="표준 2 2 46" xfId="1736"/>
    <cellStyle name="표준 2 2 47" xfId="1737"/>
    <cellStyle name="표준 2 2 48" xfId="1738"/>
    <cellStyle name="표준 2 2 49" xfId="1739"/>
    <cellStyle name="표준 2 2 5" xfId="1740"/>
    <cellStyle name="표준 2 2 50" xfId="1741"/>
    <cellStyle name="표준 2 2 51" xfId="1742"/>
    <cellStyle name="표준 2 2 52" xfId="1743"/>
    <cellStyle name="표준 2 2 53" xfId="1744"/>
    <cellStyle name="표준 2 2 54" xfId="1745"/>
    <cellStyle name="표준 2 2 55" xfId="1746"/>
    <cellStyle name="표준 2 2 56" xfId="1747"/>
    <cellStyle name="표준 2 2 57" xfId="1748"/>
    <cellStyle name="표준 2 2 58" xfId="1749"/>
    <cellStyle name="표준 2 2 59" xfId="1750"/>
    <cellStyle name="표준 2 2 6" xfId="1751"/>
    <cellStyle name="표준 2 2 60" xfId="1752"/>
    <cellStyle name="표준 2 2 61" xfId="1753"/>
    <cellStyle name="표준 2 2 62" xfId="1754"/>
    <cellStyle name="표준 2 2 63" xfId="1755"/>
    <cellStyle name="표준 2 2 64" xfId="1756"/>
    <cellStyle name="표준 2 2 65" xfId="1757"/>
    <cellStyle name="표준 2 2 66" xfId="1758"/>
    <cellStyle name="표준 2 2 67" xfId="1759"/>
    <cellStyle name="표준 2 2 68" xfId="1760"/>
    <cellStyle name="표준 2 2 69" xfId="1761"/>
    <cellStyle name="표준 2 2 7" xfId="1762"/>
    <cellStyle name="표준 2 2 70" xfId="1763"/>
    <cellStyle name="표준 2 2 71" xfId="1764"/>
    <cellStyle name="표준 2 2 72" xfId="1765"/>
    <cellStyle name="표준 2 2 73" xfId="1766"/>
    <cellStyle name="표준 2 2 74" xfId="1767"/>
    <cellStyle name="표준 2 2 75" xfId="1768"/>
    <cellStyle name="표준 2 2 76" xfId="1769"/>
    <cellStyle name="표준 2 2 77" xfId="1770"/>
    <cellStyle name="표준 2 2 78" xfId="1771"/>
    <cellStyle name="표준 2 2 79" xfId="1772"/>
    <cellStyle name="표준 2 2 8" xfId="1773"/>
    <cellStyle name="표준 2 2 80" xfId="1774"/>
    <cellStyle name="표준 2 2 81" xfId="1775"/>
    <cellStyle name="표준 2 2 82" xfId="1776"/>
    <cellStyle name="표준 2 2 83" xfId="1777"/>
    <cellStyle name="표준 2 2 84" xfId="1778"/>
    <cellStyle name="표준 2 2 85" xfId="1779"/>
    <cellStyle name="표준 2 2 86" xfId="1780"/>
    <cellStyle name="표준 2 2 87" xfId="1781"/>
    <cellStyle name="표준 2 2 88" xfId="1782"/>
    <cellStyle name="표준 2 2 89" xfId="1783"/>
    <cellStyle name="표준 2 2 9" xfId="1784"/>
    <cellStyle name="표준 2 2 90" xfId="1785"/>
    <cellStyle name="표준 2 2 91" xfId="1786"/>
    <cellStyle name="표준 2 2 92" xfId="1787"/>
    <cellStyle name="표준 2 2 93" xfId="1788"/>
    <cellStyle name="표준 2 2 94" xfId="1789"/>
    <cellStyle name="표준 2 2 95" xfId="1790"/>
    <cellStyle name="표준 2 2 96" xfId="1791"/>
    <cellStyle name="표준 2 2 97" xfId="1792"/>
    <cellStyle name="표준 2 2 98" xfId="1793"/>
    <cellStyle name="표준 2 2 99" xfId="1794"/>
    <cellStyle name="표준 2 3" xfId="1795"/>
    <cellStyle name="표준 2 4" xfId="1796"/>
    <cellStyle name="표준 2 5" xfId="1797"/>
    <cellStyle name="표준 2 6" xfId="1798"/>
    <cellStyle name="표준 2 7" xfId="1799"/>
    <cellStyle name="표준 2 8" xfId="1800"/>
    <cellStyle name="표준 2 9" xfId="1801"/>
    <cellStyle name="표준 20" xfId="1802"/>
    <cellStyle name="표준 3" xfId="1803"/>
    <cellStyle name="표준 3 10" xfId="1804"/>
    <cellStyle name="표준 3 100" xfId="1805"/>
    <cellStyle name="표준 3 101" xfId="1806"/>
    <cellStyle name="표준 3 102" xfId="1807"/>
    <cellStyle name="표준 3 103" xfId="1808"/>
    <cellStyle name="표준 3 104" xfId="1809"/>
    <cellStyle name="표준 3 105" xfId="1810"/>
    <cellStyle name="표준 3 106" xfId="1811"/>
    <cellStyle name="표준 3 107" xfId="1812"/>
    <cellStyle name="표준 3 108" xfId="1813"/>
    <cellStyle name="표준 3 11" xfId="1814"/>
    <cellStyle name="표준 3 12" xfId="1815"/>
    <cellStyle name="표준 3 13" xfId="1816"/>
    <cellStyle name="표준 3 14" xfId="1817"/>
    <cellStyle name="표준 3 15" xfId="1818"/>
    <cellStyle name="표준 3 16" xfId="1819"/>
    <cellStyle name="표준 3 17" xfId="1820"/>
    <cellStyle name="표준 3 18" xfId="1821"/>
    <cellStyle name="표준 3 19" xfId="1822"/>
    <cellStyle name="표준 3 2" xfId="1823"/>
    <cellStyle name="표준 3 20" xfId="1824"/>
    <cellStyle name="표준 3 21" xfId="1825"/>
    <cellStyle name="표준 3 22" xfId="1826"/>
    <cellStyle name="표준 3 23" xfId="1827"/>
    <cellStyle name="표준 3 24" xfId="1828"/>
    <cellStyle name="표준 3 25" xfId="1829"/>
    <cellStyle name="표준 3 26" xfId="1830"/>
    <cellStyle name="표준 3 27" xfId="1831"/>
    <cellStyle name="표준 3 28" xfId="1832"/>
    <cellStyle name="표준 3 29" xfId="1833"/>
    <cellStyle name="표준 3 3" xfId="1834"/>
    <cellStyle name="표준 3 30" xfId="1835"/>
    <cellStyle name="표준 3 31" xfId="1836"/>
    <cellStyle name="표준 3 32" xfId="1837"/>
    <cellStyle name="표준 3 33" xfId="1838"/>
    <cellStyle name="표준 3 34" xfId="1839"/>
    <cellStyle name="표준 3 35" xfId="1840"/>
    <cellStyle name="표준 3 36" xfId="1841"/>
    <cellStyle name="표준 3 37" xfId="1842"/>
    <cellStyle name="표준 3 38" xfId="1843"/>
    <cellStyle name="표준 3 39" xfId="1844"/>
    <cellStyle name="표준 3 4" xfId="1845"/>
    <cellStyle name="표준 3 40" xfId="1846"/>
    <cellStyle name="표준 3 41" xfId="1847"/>
    <cellStyle name="표준 3 42" xfId="1848"/>
    <cellStyle name="표준 3 43" xfId="1849"/>
    <cellStyle name="표준 3 44" xfId="1850"/>
    <cellStyle name="표준 3 45" xfId="1851"/>
    <cellStyle name="표준 3 46" xfId="1852"/>
    <cellStyle name="표준 3 47" xfId="1853"/>
    <cellStyle name="표준 3 48" xfId="1854"/>
    <cellStyle name="표준 3 49" xfId="1855"/>
    <cellStyle name="표준 3 5" xfId="1856"/>
    <cellStyle name="표준 3 50" xfId="1857"/>
    <cellStyle name="표준 3 51" xfId="1858"/>
    <cellStyle name="표준 3 52" xfId="1859"/>
    <cellStyle name="표준 3 53" xfId="1860"/>
    <cellStyle name="표준 3 54" xfId="1861"/>
    <cellStyle name="표준 3 55" xfId="1862"/>
    <cellStyle name="표준 3 56" xfId="1863"/>
    <cellStyle name="표준 3 57" xfId="1864"/>
    <cellStyle name="표준 3 58" xfId="1865"/>
    <cellStyle name="표준 3 59" xfId="1866"/>
    <cellStyle name="표준 3 6" xfId="1867"/>
    <cellStyle name="표준 3 60" xfId="1868"/>
    <cellStyle name="표준 3 61" xfId="1869"/>
    <cellStyle name="표준 3 62" xfId="1870"/>
    <cellStyle name="표준 3 63" xfId="1871"/>
    <cellStyle name="표준 3 64" xfId="1872"/>
    <cellStyle name="표준 3 65" xfId="1873"/>
    <cellStyle name="표준 3 66" xfId="1874"/>
    <cellStyle name="표준 3 67" xfId="1875"/>
    <cellStyle name="표준 3 68" xfId="1876"/>
    <cellStyle name="표준 3 69" xfId="1877"/>
    <cellStyle name="표준 3 7" xfId="1878"/>
    <cellStyle name="표준 3 70" xfId="1879"/>
    <cellStyle name="표준 3 71" xfId="1880"/>
    <cellStyle name="표준 3 72" xfId="1881"/>
    <cellStyle name="표준 3 73" xfId="1882"/>
    <cellStyle name="표준 3 74" xfId="1883"/>
    <cellStyle name="표준 3 75" xfId="1884"/>
    <cellStyle name="표준 3 76" xfId="1885"/>
    <cellStyle name="표준 3 77" xfId="1886"/>
    <cellStyle name="표준 3 78" xfId="1887"/>
    <cellStyle name="표준 3 79" xfId="1888"/>
    <cellStyle name="표준 3 8" xfId="1889"/>
    <cellStyle name="표준 3 80" xfId="1890"/>
    <cellStyle name="표준 3 81" xfId="1891"/>
    <cellStyle name="표준 3 82" xfId="1892"/>
    <cellStyle name="표준 3 83" xfId="1893"/>
    <cellStyle name="표준 3 84" xfId="1894"/>
    <cellStyle name="표준 3 85" xfId="1895"/>
    <cellStyle name="표준 3 86" xfId="1896"/>
    <cellStyle name="표준 3 87" xfId="1897"/>
    <cellStyle name="표준 3 88" xfId="1898"/>
    <cellStyle name="표준 3 89" xfId="1899"/>
    <cellStyle name="표준 3 9" xfId="1900"/>
    <cellStyle name="표준 3 90" xfId="1901"/>
    <cellStyle name="표준 3 91" xfId="1902"/>
    <cellStyle name="표준 3 92" xfId="1903"/>
    <cellStyle name="표준 3 93" xfId="1904"/>
    <cellStyle name="표준 3 94" xfId="1905"/>
    <cellStyle name="표준 3 95" xfId="1906"/>
    <cellStyle name="표준 3 96" xfId="1907"/>
    <cellStyle name="표준 3 97" xfId="1908"/>
    <cellStyle name="표준 3 98" xfId="1909"/>
    <cellStyle name="표준 3 99" xfId="1910"/>
    <cellStyle name="표준 4" xfId="1911"/>
    <cellStyle name="표준 4 10" xfId="1912"/>
    <cellStyle name="표준 4 100" xfId="1913"/>
    <cellStyle name="표준 4 101" xfId="1914"/>
    <cellStyle name="표준 4 11" xfId="1915"/>
    <cellStyle name="표준 4 12" xfId="1916"/>
    <cellStyle name="표준 4 13" xfId="1917"/>
    <cellStyle name="표준 4 14" xfId="1918"/>
    <cellStyle name="표준 4 15" xfId="1919"/>
    <cellStyle name="표준 4 16" xfId="1920"/>
    <cellStyle name="표준 4 17" xfId="1921"/>
    <cellStyle name="표준 4 18" xfId="1922"/>
    <cellStyle name="표준 4 19" xfId="1923"/>
    <cellStyle name="표준 4 2" xfId="1924"/>
    <cellStyle name="표준 4 20" xfId="1925"/>
    <cellStyle name="표준 4 21" xfId="1926"/>
    <cellStyle name="표준 4 22" xfId="1927"/>
    <cellStyle name="표준 4 23" xfId="1928"/>
    <cellStyle name="표준 4 24" xfId="1929"/>
    <cellStyle name="표준 4 25" xfId="1930"/>
    <cellStyle name="표준 4 26" xfId="1931"/>
    <cellStyle name="표준 4 27" xfId="1932"/>
    <cellStyle name="표준 4 28" xfId="1933"/>
    <cellStyle name="표준 4 29" xfId="1934"/>
    <cellStyle name="표준 4 3" xfId="1935"/>
    <cellStyle name="표준 4 30" xfId="1936"/>
    <cellStyle name="표준 4 31" xfId="1937"/>
    <cellStyle name="표준 4 32" xfId="1938"/>
    <cellStyle name="표준 4 33" xfId="1939"/>
    <cellStyle name="표준 4 34" xfId="1940"/>
    <cellStyle name="표준 4 35" xfId="1941"/>
    <cellStyle name="표준 4 36" xfId="1942"/>
    <cellStyle name="표준 4 37" xfId="1943"/>
    <cellStyle name="표준 4 38" xfId="1944"/>
    <cellStyle name="표준 4 39" xfId="1945"/>
    <cellStyle name="표준 4 4" xfId="1946"/>
    <cellStyle name="표준 4 40" xfId="1947"/>
    <cellStyle name="표준 4 41" xfId="1948"/>
    <cellStyle name="표준 4 42" xfId="1949"/>
    <cellStyle name="표준 4 43" xfId="1950"/>
    <cellStyle name="표준 4 44" xfId="1951"/>
    <cellStyle name="표준 4 45" xfId="1952"/>
    <cellStyle name="표준 4 46" xfId="1953"/>
    <cellStyle name="표준 4 47" xfId="1954"/>
    <cellStyle name="표준 4 48" xfId="1955"/>
    <cellStyle name="표준 4 49" xfId="1956"/>
    <cellStyle name="표준 4 5" xfId="1957"/>
    <cellStyle name="표준 4 50" xfId="1958"/>
    <cellStyle name="표준 4 51" xfId="1959"/>
    <cellStyle name="표준 4 52" xfId="1960"/>
    <cellStyle name="표준 4 53" xfId="1961"/>
    <cellStyle name="표준 4 54" xfId="1962"/>
    <cellStyle name="표준 4 55" xfId="1963"/>
    <cellStyle name="표준 4 56" xfId="1964"/>
    <cellStyle name="표준 4 57" xfId="1965"/>
    <cellStyle name="표준 4 58" xfId="1966"/>
    <cellStyle name="표준 4 59" xfId="1967"/>
    <cellStyle name="표준 4 6" xfId="1968"/>
    <cellStyle name="표준 4 60" xfId="1969"/>
    <cellStyle name="표준 4 61" xfId="1970"/>
    <cellStyle name="표준 4 62" xfId="1971"/>
    <cellStyle name="표준 4 63" xfId="1972"/>
    <cellStyle name="표준 4 64" xfId="1973"/>
    <cellStyle name="표준 4 65" xfId="1974"/>
    <cellStyle name="표준 4 66" xfId="1975"/>
    <cellStyle name="표준 4 67" xfId="1976"/>
    <cellStyle name="표준 4 68" xfId="1977"/>
    <cellStyle name="표준 4 69" xfId="1978"/>
    <cellStyle name="표준 4 7" xfId="1979"/>
    <cellStyle name="표준 4 70" xfId="1980"/>
    <cellStyle name="표준 4 71" xfId="1981"/>
    <cellStyle name="표준 4 72" xfId="1982"/>
    <cellStyle name="표준 4 73" xfId="1983"/>
    <cellStyle name="표준 4 74" xfId="1984"/>
    <cellStyle name="표준 4 75" xfId="1985"/>
    <cellStyle name="표준 4 76" xfId="1986"/>
    <cellStyle name="표준 4 77" xfId="1987"/>
    <cellStyle name="표준 4 78" xfId="1988"/>
    <cellStyle name="표준 4 79" xfId="1989"/>
    <cellStyle name="표준 4 8" xfId="1990"/>
    <cellStyle name="표준 4 80" xfId="1991"/>
    <cellStyle name="표준 4 81" xfId="1992"/>
    <cellStyle name="표준 4 82" xfId="1993"/>
    <cellStyle name="표준 4 83" xfId="1994"/>
    <cellStyle name="표준 4 84" xfId="1995"/>
    <cellStyle name="표준 4 85" xfId="1996"/>
    <cellStyle name="표준 4 86" xfId="1997"/>
    <cellStyle name="표준 4 87" xfId="1998"/>
    <cellStyle name="표준 4 88" xfId="1999"/>
    <cellStyle name="표준 4 89" xfId="2000"/>
    <cellStyle name="표준 4 9" xfId="2001"/>
    <cellStyle name="표준 4 90" xfId="2002"/>
    <cellStyle name="표준 4 91" xfId="2003"/>
    <cellStyle name="표준 4 92" xfId="2004"/>
    <cellStyle name="표준 4 93" xfId="2005"/>
    <cellStyle name="표준 4 94" xfId="2006"/>
    <cellStyle name="표준 4 95" xfId="2007"/>
    <cellStyle name="표준 4 96" xfId="2008"/>
    <cellStyle name="표준 4 97" xfId="2009"/>
    <cellStyle name="표준 4 98" xfId="2010"/>
    <cellStyle name="표준 4 99" xfId="2011"/>
    <cellStyle name="표준 5" xfId="2012"/>
    <cellStyle name="표준 5 10" xfId="2013"/>
    <cellStyle name="표준 5 11" xfId="2014"/>
    <cellStyle name="표준 5 12" xfId="2015"/>
    <cellStyle name="표준 5 13" xfId="2016"/>
    <cellStyle name="표준 5 14" xfId="2017"/>
    <cellStyle name="표준 5 15" xfId="2018"/>
    <cellStyle name="표준 5 16" xfId="2019"/>
    <cellStyle name="표준 5 17" xfId="2020"/>
    <cellStyle name="표준 5 18" xfId="2021"/>
    <cellStyle name="표준 5 19" xfId="2022"/>
    <cellStyle name="표준 5 2" xfId="2023"/>
    <cellStyle name="표준 5 20" xfId="2024"/>
    <cellStyle name="표준 5 21" xfId="2025"/>
    <cellStyle name="표준 5 22" xfId="2026"/>
    <cellStyle name="표준 5 23" xfId="2027"/>
    <cellStyle name="표준 5 24" xfId="2028"/>
    <cellStyle name="표준 5 25" xfId="2029"/>
    <cellStyle name="표준 5 26" xfId="2030"/>
    <cellStyle name="표준 5 27" xfId="2031"/>
    <cellStyle name="표준 5 28" xfId="2032"/>
    <cellStyle name="표준 5 29" xfId="2033"/>
    <cellStyle name="표준 5 3" xfId="2034"/>
    <cellStyle name="표준 5 30" xfId="2035"/>
    <cellStyle name="표준 5 31" xfId="2036"/>
    <cellStyle name="표준 5 32" xfId="2037"/>
    <cellStyle name="표준 5 33" xfId="2038"/>
    <cellStyle name="표준 5 34" xfId="2039"/>
    <cellStyle name="표준 5 35" xfId="2040"/>
    <cellStyle name="표준 5 36" xfId="2041"/>
    <cellStyle name="표준 5 37" xfId="2042"/>
    <cellStyle name="표준 5 38" xfId="2043"/>
    <cellStyle name="표준 5 39" xfId="2044"/>
    <cellStyle name="표준 5 4" xfId="2045"/>
    <cellStyle name="표준 5 40" xfId="2046"/>
    <cellStyle name="표준 5 41" xfId="2047"/>
    <cellStyle name="표준 5 42" xfId="2048"/>
    <cellStyle name="표준 5 43" xfId="2049"/>
    <cellStyle name="표준 5 44" xfId="2050"/>
    <cellStyle name="표준 5 45" xfId="2051"/>
    <cellStyle name="표준 5 46" xfId="2052"/>
    <cellStyle name="표준 5 47" xfId="2053"/>
    <cellStyle name="표준 5 48" xfId="2054"/>
    <cellStyle name="표준 5 49" xfId="2055"/>
    <cellStyle name="표준 5 5" xfId="2056"/>
    <cellStyle name="표준 5 50" xfId="2057"/>
    <cellStyle name="표준 5 51" xfId="2058"/>
    <cellStyle name="표준 5 52" xfId="2059"/>
    <cellStyle name="표준 5 53" xfId="2060"/>
    <cellStyle name="표준 5 54" xfId="2061"/>
    <cellStyle name="표준 5 55" xfId="2062"/>
    <cellStyle name="표준 5 56" xfId="2063"/>
    <cellStyle name="표준 5 57" xfId="2064"/>
    <cellStyle name="표준 5 58" xfId="2065"/>
    <cellStyle name="표준 5 59" xfId="2066"/>
    <cellStyle name="표준 5 6" xfId="2067"/>
    <cellStyle name="표준 5 60" xfId="2068"/>
    <cellStyle name="표준 5 61" xfId="2069"/>
    <cellStyle name="표준 5 62" xfId="2070"/>
    <cellStyle name="표준 5 63" xfId="2071"/>
    <cellStyle name="표준 5 64" xfId="2072"/>
    <cellStyle name="표준 5 65" xfId="2073"/>
    <cellStyle name="표준 5 66" xfId="2074"/>
    <cellStyle name="표준 5 67" xfId="2075"/>
    <cellStyle name="표준 5 68" xfId="2076"/>
    <cellStyle name="표준 5 69" xfId="2077"/>
    <cellStyle name="표준 5 7" xfId="2078"/>
    <cellStyle name="표준 5 70" xfId="2079"/>
    <cellStyle name="표준 5 71" xfId="2080"/>
    <cellStyle name="표준 5 72" xfId="2081"/>
    <cellStyle name="표준 5 73" xfId="2082"/>
    <cellStyle name="표준 5 74" xfId="2083"/>
    <cellStyle name="표준 5 75" xfId="2084"/>
    <cellStyle name="표준 5 76" xfId="2085"/>
    <cellStyle name="표준 5 77" xfId="2086"/>
    <cellStyle name="표준 5 78" xfId="2087"/>
    <cellStyle name="표준 5 79" xfId="2088"/>
    <cellStyle name="표준 5 8" xfId="2089"/>
    <cellStyle name="표준 5 80" xfId="2090"/>
    <cellStyle name="표준 5 81" xfId="2091"/>
    <cellStyle name="표준 5 82" xfId="2092"/>
    <cellStyle name="표준 5 83" xfId="2093"/>
    <cellStyle name="표준 5 84" xfId="2094"/>
    <cellStyle name="표준 5 85" xfId="2095"/>
    <cellStyle name="표준 5 86" xfId="2096"/>
    <cellStyle name="표준 5 87" xfId="2097"/>
    <cellStyle name="표준 5 88" xfId="2098"/>
    <cellStyle name="표준 5 89" xfId="2099"/>
    <cellStyle name="표준 5 9" xfId="2100"/>
    <cellStyle name="표준 5 90" xfId="2101"/>
    <cellStyle name="표준 5 91" xfId="2102"/>
    <cellStyle name="표준 5 92" xfId="2103"/>
    <cellStyle name="표준 6" xfId="2104"/>
    <cellStyle name="표준 6 10" xfId="2105"/>
    <cellStyle name="표준 6 11" xfId="2106"/>
    <cellStyle name="표준 6 12" xfId="2107"/>
    <cellStyle name="표준 6 13" xfId="2108"/>
    <cellStyle name="표준 6 14" xfId="2109"/>
    <cellStyle name="표준 6 15" xfId="2110"/>
    <cellStyle name="표준 6 16" xfId="2111"/>
    <cellStyle name="표준 6 17" xfId="2112"/>
    <cellStyle name="표준 6 18" xfId="2113"/>
    <cellStyle name="표준 6 19" xfId="2114"/>
    <cellStyle name="표준 6 2" xfId="2115"/>
    <cellStyle name="표준 6 20" xfId="2116"/>
    <cellStyle name="표준 6 21" xfId="2117"/>
    <cellStyle name="표준 6 22" xfId="2118"/>
    <cellStyle name="표준 6 23" xfId="2119"/>
    <cellStyle name="표준 6 24" xfId="2120"/>
    <cellStyle name="표준 6 25" xfId="2121"/>
    <cellStyle name="표준 6 26" xfId="2122"/>
    <cellStyle name="표준 6 27" xfId="2123"/>
    <cellStyle name="표준 6 28" xfId="2124"/>
    <cellStyle name="표준 6 29" xfId="2125"/>
    <cellStyle name="표준 6 3" xfId="2126"/>
    <cellStyle name="표준 6 30" xfId="2127"/>
    <cellStyle name="표준 6 31" xfId="2128"/>
    <cellStyle name="표준 6 32" xfId="2129"/>
    <cellStyle name="표준 6 33" xfId="2130"/>
    <cellStyle name="표준 6 34" xfId="2131"/>
    <cellStyle name="표준 6 35" xfId="2132"/>
    <cellStyle name="표준 6 36" xfId="2133"/>
    <cellStyle name="표준 6 37" xfId="2134"/>
    <cellStyle name="표준 6 38" xfId="2135"/>
    <cellStyle name="표준 6 39" xfId="2136"/>
    <cellStyle name="표준 6 4" xfId="2137"/>
    <cellStyle name="표준 6 40" xfId="2138"/>
    <cellStyle name="표준 6 41" xfId="2139"/>
    <cellStyle name="표준 6 42" xfId="2140"/>
    <cellStyle name="표준 6 43" xfId="2141"/>
    <cellStyle name="표준 6 44" xfId="2142"/>
    <cellStyle name="표준 6 45" xfId="2143"/>
    <cellStyle name="표준 6 46" xfId="2144"/>
    <cellStyle name="표준 6 47" xfId="2145"/>
    <cellStyle name="표준 6 48" xfId="2146"/>
    <cellStyle name="표준 6 49" xfId="2147"/>
    <cellStyle name="표준 6 5" xfId="2148"/>
    <cellStyle name="표준 6 50" xfId="2149"/>
    <cellStyle name="표준 6 51" xfId="2150"/>
    <cellStyle name="표준 6 52" xfId="2151"/>
    <cellStyle name="표준 6 53" xfId="2152"/>
    <cellStyle name="표준 6 54" xfId="2153"/>
    <cellStyle name="표준 6 55" xfId="2154"/>
    <cellStyle name="표준 6 56" xfId="2155"/>
    <cellStyle name="표준 6 57" xfId="2156"/>
    <cellStyle name="표준 6 58" xfId="2157"/>
    <cellStyle name="표준 6 59" xfId="2158"/>
    <cellStyle name="표준 6 6" xfId="2159"/>
    <cellStyle name="표준 6 60" xfId="2160"/>
    <cellStyle name="표준 6 61" xfId="2161"/>
    <cellStyle name="표준 6 62" xfId="2162"/>
    <cellStyle name="표준 6 63" xfId="2163"/>
    <cellStyle name="표준 6 64" xfId="2164"/>
    <cellStyle name="표준 6 65" xfId="2165"/>
    <cellStyle name="표준 6 66" xfId="2166"/>
    <cellStyle name="표준 6 67" xfId="2167"/>
    <cellStyle name="표준 6 68" xfId="2168"/>
    <cellStyle name="표준 6 69" xfId="2169"/>
    <cellStyle name="표준 6 7" xfId="2170"/>
    <cellStyle name="표준 6 70" xfId="2171"/>
    <cellStyle name="표준 6 71" xfId="2172"/>
    <cellStyle name="표준 6 72" xfId="2173"/>
    <cellStyle name="표준 6 73" xfId="2174"/>
    <cellStyle name="표준 6 74" xfId="2175"/>
    <cellStyle name="표준 6 75" xfId="2176"/>
    <cellStyle name="표준 6 76" xfId="2177"/>
    <cellStyle name="표준 6 77" xfId="2178"/>
    <cellStyle name="표준 6 78" xfId="2179"/>
    <cellStyle name="표준 6 79" xfId="2180"/>
    <cellStyle name="표준 6 8" xfId="2181"/>
    <cellStyle name="표준 6 80" xfId="2182"/>
    <cellStyle name="표준 6 81" xfId="2183"/>
    <cellStyle name="표준 6 82" xfId="2184"/>
    <cellStyle name="표준 6 83" xfId="2185"/>
    <cellStyle name="표준 6 9" xfId="2186"/>
    <cellStyle name="표준 7" xfId="2187"/>
    <cellStyle name="표준 7 10" xfId="2188"/>
    <cellStyle name="표준 7 11" xfId="2189"/>
    <cellStyle name="표준 7 12" xfId="2190"/>
    <cellStyle name="표준 7 13" xfId="2191"/>
    <cellStyle name="표준 7 14" xfId="2192"/>
    <cellStyle name="표준 7 15" xfId="2193"/>
    <cellStyle name="표준 7 16" xfId="2194"/>
    <cellStyle name="표준 7 17" xfId="2195"/>
    <cellStyle name="표준 7 18" xfId="2196"/>
    <cellStyle name="표준 7 19" xfId="2197"/>
    <cellStyle name="표준 7 2" xfId="2198"/>
    <cellStyle name="표준 7 20" xfId="2199"/>
    <cellStyle name="표준 7 21" xfId="2200"/>
    <cellStyle name="표준 7 22" xfId="2201"/>
    <cellStyle name="표준 7 23" xfId="2202"/>
    <cellStyle name="표준 7 24" xfId="2203"/>
    <cellStyle name="표준 7 25" xfId="2204"/>
    <cellStyle name="표준 7 26" xfId="2205"/>
    <cellStyle name="표준 7 27" xfId="2206"/>
    <cellStyle name="표준 7 28" xfId="2207"/>
    <cellStyle name="표준 7 29" xfId="2208"/>
    <cellStyle name="표준 7 3" xfId="2209"/>
    <cellStyle name="표준 7 30" xfId="2210"/>
    <cellStyle name="표준 7 31" xfId="2211"/>
    <cellStyle name="표준 7 32" xfId="2212"/>
    <cellStyle name="표준 7 33" xfId="2213"/>
    <cellStyle name="표준 7 34" xfId="2214"/>
    <cellStyle name="표준 7 35" xfId="2215"/>
    <cellStyle name="표준 7 36" xfId="2216"/>
    <cellStyle name="표준 7 37" xfId="2217"/>
    <cellStyle name="표준 7 38" xfId="2218"/>
    <cellStyle name="표준 7 39" xfId="2219"/>
    <cellStyle name="표준 7 4" xfId="2220"/>
    <cellStyle name="표준 7 40" xfId="2221"/>
    <cellStyle name="표준 7 41" xfId="2222"/>
    <cellStyle name="표준 7 42" xfId="2223"/>
    <cellStyle name="표준 7 43" xfId="2224"/>
    <cellStyle name="표준 7 44" xfId="2225"/>
    <cellStyle name="표준 7 45" xfId="2226"/>
    <cellStyle name="표준 7 46" xfId="2227"/>
    <cellStyle name="표준 7 47" xfId="2228"/>
    <cellStyle name="표준 7 48" xfId="2229"/>
    <cellStyle name="표준 7 49" xfId="2230"/>
    <cellStyle name="표준 7 5" xfId="2231"/>
    <cellStyle name="표준 7 50" xfId="2232"/>
    <cellStyle name="표준 7 51" xfId="2233"/>
    <cellStyle name="표준 7 52" xfId="2234"/>
    <cellStyle name="표준 7 53" xfId="2235"/>
    <cellStyle name="표준 7 54" xfId="2236"/>
    <cellStyle name="표준 7 55" xfId="2237"/>
    <cellStyle name="표준 7 56" xfId="2238"/>
    <cellStyle name="표준 7 57" xfId="2239"/>
    <cellStyle name="표준 7 58" xfId="2240"/>
    <cellStyle name="표준 7 59" xfId="2241"/>
    <cellStyle name="표준 7 6" xfId="2242"/>
    <cellStyle name="표준 7 60" xfId="2243"/>
    <cellStyle name="표준 7 61" xfId="2244"/>
    <cellStyle name="표준 7 62" xfId="2245"/>
    <cellStyle name="표준 7 63" xfId="2246"/>
    <cellStyle name="표준 7 64" xfId="2247"/>
    <cellStyle name="표준 7 65" xfId="2248"/>
    <cellStyle name="표준 7 66" xfId="2249"/>
    <cellStyle name="표준 7 67" xfId="2250"/>
    <cellStyle name="표준 7 68" xfId="2251"/>
    <cellStyle name="표준 7 69" xfId="2252"/>
    <cellStyle name="표준 7 7" xfId="2253"/>
    <cellStyle name="표준 7 70" xfId="2254"/>
    <cellStyle name="표준 7 71" xfId="2255"/>
    <cellStyle name="표준 7 72" xfId="2256"/>
    <cellStyle name="표준 7 8" xfId="2257"/>
    <cellStyle name="표준 7 9" xfId="2258"/>
    <cellStyle name="표준 8" xfId="2259"/>
    <cellStyle name="표준 8 10" xfId="2260"/>
    <cellStyle name="표준 8 11" xfId="2261"/>
    <cellStyle name="표준 8 12" xfId="2262"/>
    <cellStyle name="표준 8 13" xfId="2263"/>
    <cellStyle name="표준 8 14" xfId="2264"/>
    <cellStyle name="표준 8 15" xfId="2265"/>
    <cellStyle name="표준 8 16" xfId="2266"/>
    <cellStyle name="표준 8 17" xfId="2267"/>
    <cellStyle name="표준 8 18" xfId="2268"/>
    <cellStyle name="표준 8 19" xfId="2269"/>
    <cellStyle name="표준 8 2" xfId="2270"/>
    <cellStyle name="표준 8 20" xfId="2271"/>
    <cellStyle name="표준 8 21" xfId="2272"/>
    <cellStyle name="표준 8 22" xfId="2273"/>
    <cellStyle name="표준 8 23" xfId="2274"/>
    <cellStyle name="표준 8 24" xfId="2275"/>
    <cellStyle name="표준 8 25" xfId="2276"/>
    <cellStyle name="표준 8 26" xfId="2277"/>
    <cellStyle name="표준 8 27" xfId="2278"/>
    <cellStyle name="표준 8 28" xfId="2279"/>
    <cellStyle name="표준 8 29" xfId="2280"/>
    <cellStyle name="표준 8 3" xfId="2281"/>
    <cellStyle name="표준 8 30" xfId="2282"/>
    <cellStyle name="표준 8 31" xfId="2283"/>
    <cellStyle name="표준 8 32" xfId="2284"/>
    <cellStyle name="표준 8 33" xfId="2285"/>
    <cellStyle name="표준 8 34" xfId="2286"/>
    <cellStyle name="표준 8 35" xfId="2287"/>
    <cellStyle name="표준 8 36" xfId="2288"/>
    <cellStyle name="표준 8 37" xfId="2289"/>
    <cellStyle name="표준 8 38" xfId="2290"/>
    <cellStyle name="표준 8 39" xfId="2291"/>
    <cellStyle name="표준 8 4" xfId="2292"/>
    <cellStyle name="표준 8 40" xfId="2293"/>
    <cellStyle name="표준 8 41" xfId="2294"/>
    <cellStyle name="표준 8 42" xfId="2295"/>
    <cellStyle name="표준 8 43" xfId="2296"/>
    <cellStyle name="표준 8 44" xfId="2297"/>
    <cellStyle name="표준 8 45" xfId="2298"/>
    <cellStyle name="표준 8 46" xfId="2299"/>
    <cellStyle name="표준 8 47" xfId="2300"/>
    <cellStyle name="표준 8 48" xfId="2301"/>
    <cellStyle name="표준 8 49" xfId="2302"/>
    <cellStyle name="표준 8 5" xfId="2303"/>
    <cellStyle name="표준 8 50" xfId="2304"/>
    <cellStyle name="표준 8 51" xfId="2305"/>
    <cellStyle name="표준 8 52" xfId="2306"/>
    <cellStyle name="표준 8 53" xfId="2307"/>
    <cellStyle name="표준 8 54" xfId="2308"/>
    <cellStyle name="표준 8 55" xfId="2309"/>
    <cellStyle name="표준 8 56" xfId="2310"/>
    <cellStyle name="표준 8 57" xfId="2311"/>
    <cellStyle name="표준 8 58" xfId="2312"/>
    <cellStyle name="표준 8 59" xfId="2313"/>
    <cellStyle name="표준 8 6" xfId="2314"/>
    <cellStyle name="표준 8 60" xfId="2315"/>
    <cellStyle name="표준 8 7" xfId="2316"/>
    <cellStyle name="표준 8 8" xfId="2317"/>
    <cellStyle name="표준 8 9" xfId="2318"/>
    <cellStyle name="표준 9" xfId="2319"/>
    <cellStyle name="표준 9 10" xfId="2320"/>
    <cellStyle name="표준 9 11" xfId="2321"/>
    <cellStyle name="표준 9 12" xfId="2322"/>
    <cellStyle name="표준 9 13" xfId="2323"/>
    <cellStyle name="표준 9 14" xfId="2324"/>
    <cellStyle name="표준 9 15" xfId="2325"/>
    <cellStyle name="표준 9 16" xfId="2326"/>
    <cellStyle name="표준 9 17" xfId="2327"/>
    <cellStyle name="표준 9 18" xfId="2328"/>
    <cellStyle name="표준 9 19" xfId="2329"/>
    <cellStyle name="표준 9 2" xfId="2330"/>
    <cellStyle name="표준 9 20" xfId="2331"/>
    <cellStyle name="표준 9 21" xfId="2332"/>
    <cellStyle name="표준 9 22" xfId="2333"/>
    <cellStyle name="표준 9 23" xfId="2334"/>
    <cellStyle name="표준 9 24" xfId="2335"/>
    <cellStyle name="표준 9 25" xfId="2336"/>
    <cellStyle name="표준 9 26" xfId="2337"/>
    <cellStyle name="표준 9 27" xfId="2338"/>
    <cellStyle name="표준 9 28" xfId="2339"/>
    <cellStyle name="표준 9 29" xfId="2340"/>
    <cellStyle name="표준 9 3" xfId="2341"/>
    <cellStyle name="표준 9 30" xfId="2342"/>
    <cellStyle name="표준 9 31" xfId="2343"/>
    <cellStyle name="표준 9 32" xfId="2344"/>
    <cellStyle name="표준 9 33" xfId="2345"/>
    <cellStyle name="표준 9 34" xfId="2346"/>
    <cellStyle name="표준 9 35" xfId="2347"/>
    <cellStyle name="표준 9 36" xfId="2348"/>
    <cellStyle name="표준 9 37" xfId="2349"/>
    <cellStyle name="표준 9 38" xfId="2350"/>
    <cellStyle name="표준 9 39" xfId="2351"/>
    <cellStyle name="표준 9 4" xfId="2352"/>
    <cellStyle name="표준 9 40" xfId="2353"/>
    <cellStyle name="표준 9 41" xfId="2354"/>
    <cellStyle name="표준 9 42" xfId="2355"/>
    <cellStyle name="표준 9 43" xfId="2356"/>
    <cellStyle name="표준 9 44" xfId="2357"/>
    <cellStyle name="표준 9 45" xfId="2358"/>
    <cellStyle name="표준 9 46" xfId="2359"/>
    <cellStyle name="표준 9 47" xfId="2360"/>
    <cellStyle name="표준 9 48" xfId="2361"/>
    <cellStyle name="표준 9 49" xfId="2362"/>
    <cellStyle name="표준 9 5" xfId="2363"/>
    <cellStyle name="표준 9 50" xfId="2364"/>
    <cellStyle name="표준 9 51" xfId="2365"/>
    <cellStyle name="표준 9 52" xfId="2366"/>
    <cellStyle name="표준 9 53" xfId="2367"/>
    <cellStyle name="표준 9 6" xfId="2368"/>
    <cellStyle name="표준 9 7" xfId="2369"/>
    <cellStyle name="표준 9 8" xfId="2370"/>
    <cellStyle name="표준 9 9" xfId="23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7"/>
  <sheetViews>
    <sheetView tabSelected="1" view="pageBreakPreview" zoomScaleNormal="100" zoomScaleSheetLayoutView="100" workbookViewId="0">
      <selection activeCell="J13" sqref="J13"/>
    </sheetView>
  </sheetViews>
  <sheetFormatPr defaultRowHeight="16.5"/>
  <cols>
    <col min="1" max="1" width="25.75" style="5" customWidth="1"/>
    <col min="2" max="2" width="18.875" style="5" customWidth="1"/>
    <col min="3" max="3" width="8.5" style="5" customWidth="1"/>
    <col min="4" max="4" width="8.5" style="3" customWidth="1"/>
    <col min="5" max="5" width="9" style="4" customWidth="1"/>
    <col min="6" max="6" width="9.5" style="4" customWidth="1"/>
    <col min="7" max="7" width="9.25" bestFit="1" customWidth="1"/>
    <col min="8" max="8" width="13" bestFit="1" customWidth="1"/>
  </cols>
  <sheetData>
    <row r="1" spans="1:10" ht="31.5">
      <c r="A1" s="1" t="s">
        <v>0</v>
      </c>
      <c r="B1" s="2"/>
      <c r="C1" s="2"/>
    </row>
    <row r="2" spans="1:10">
      <c r="F2" s="6" t="s">
        <v>1</v>
      </c>
      <c r="G2" s="7" t="s">
        <v>2</v>
      </c>
      <c r="H2" s="7" t="s">
        <v>3</v>
      </c>
      <c r="I2" s="7" t="s">
        <v>4</v>
      </c>
    </row>
    <row r="3" spans="1:10" ht="21" customHeight="1">
      <c r="A3" s="8" t="s">
        <v>5</v>
      </c>
      <c r="B3" s="8" t="s">
        <v>6</v>
      </c>
      <c r="C3" s="8" t="s">
        <v>7</v>
      </c>
      <c r="D3" s="8"/>
      <c r="E3" s="8"/>
      <c r="F3" s="9" t="s">
        <v>8</v>
      </c>
      <c r="G3" s="10">
        <v>209433</v>
      </c>
      <c r="H3" s="10">
        <v>209137</v>
      </c>
      <c r="I3" s="11">
        <f>G3-H3</f>
        <v>296</v>
      </c>
    </row>
    <row r="4" spans="1:10" ht="21" customHeight="1">
      <c r="A4" s="8"/>
      <c r="B4" s="8"/>
      <c r="C4" s="12" t="s">
        <v>9</v>
      </c>
      <c r="D4" s="12" t="s">
        <v>10</v>
      </c>
      <c r="E4" s="13" t="s">
        <v>11</v>
      </c>
      <c r="F4" s="9"/>
    </row>
    <row r="5" spans="1:10" ht="27.75" customHeight="1">
      <c r="A5" s="12" t="s">
        <v>9</v>
      </c>
      <c r="B5" s="12" t="s">
        <v>12</v>
      </c>
      <c r="C5" s="14">
        <f>SUM(D5:E5)</f>
        <v>459265</v>
      </c>
      <c r="D5" s="14">
        <v>209433</v>
      </c>
      <c r="E5" s="15">
        <v>249832</v>
      </c>
      <c r="F5" s="13"/>
    </row>
    <row r="6" spans="1:10" ht="30.75" customHeight="1">
      <c r="A6" s="16" t="s">
        <v>13</v>
      </c>
      <c r="B6" s="16" t="s">
        <v>14</v>
      </c>
      <c r="C6" s="17">
        <f>D6+E6</f>
        <v>76</v>
      </c>
      <c r="D6" s="17">
        <v>76</v>
      </c>
      <c r="E6" s="17">
        <v>0</v>
      </c>
      <c r="F6" s="18" t="s">
        <v>15</v>
      </c>
      <c r="G6">
        <f>COUNTIF(F$6:F$1017,"a")</f>
        <v>0</v>
      </c>
      <c r="H6" s="19" t="s">
        <v>16</v>
      </c>
      <c r="I6" s="19">
        <v>100</v>
      </c>
      <c r="J6" s="10"/>
    </row>
    <row r="7" spans="1:10" ht="30.75" customHeight="1">
      <c r="A7" s="20" t="s">
        <v>17</v>
      </c>
      <c r="B7" s="20" t="s">
        <v>18</v>
      </c>
      <c r="C7" s="21">
        <f t="shared" ref="C7:C42" si="0">D7+E7</f>
        <v>18</v>
      </c>
      <c r="D7" s="21">
        <v>15</v>
      </c>
      <c r="E7" s="21">
        <v>3</v>
      </c>
      <c r="F7" s="18" t="s">
        <v>15</v>
      </c>
      <c r="G7">
        <f>COUNTIF(F$6:F$1017,"b")</f>
        <v>0</v>
      </c>
      <c r="H7" s="19" t="s">
        <v>19</v>
      </c>
      <c r="I7" s="19">
        <v>303</v>
      </c>
      <c r="J7" s="10"/>
    </row>
    <row r="8" spans="1:10" ht="30.75" customHeight="1">
      <c r="A8" s="20" t="s">
        <v>20</v>
      </c>
      <c r="B8" s="20" t="s">
        <v>18</v>
      </c>
      <c r="C8" s="21">
        <f t="shared" si="0"/>
        <v>60</v>
      </c>
      <c r="D8" s="21">
        <v>60</v>
      </c>
      <c r="E8" s="21">
        <v>0</v>
      </c>
      <c r="F8" s="22" t="s">
        <v>21</v>
      </c>
      <c r="G8">
        <f>COUNTIF(F$6:F$1017,"c")</f>
        <v>0</v>
      </c>
      <c r="H8" s="19" t="s">
        <v>22</v>
      </c>
      <c r="I8" s="19">
        <v>411</v>
      </c>
      <c r="J8" s="10"/>
    </row>
    <row r="9" spans="1:10" ht="30.75" customHeight="1">
      <c r="A9" s="16" t="s">
        <v>23</v>
      </c>
      <c r="B9" s="16" t="s">
        <v>24</v>
      </c>
      <c r="C9" s="17">
        <f t="shared" si="0"/>
        <v>43.6</v>
      </c>
      <c r="D9" s="17">
        <v>42</v>
      </c>
      <c r="E9" s="17">
        <v>1.6</v>
      </c>
      <c r="F9" s="18" t="s">
        <v>25</v>
      </c>
      <c r="G9">
        <f>COUNTIF(F$6:F$1017,"d")</f>
        <v>0</v>
      </c>
      <c r="H9" s="19" t="s">
        <v>26</v>
      </c>
      <c r="I9" s="19">
        <v>198</v>
      </c>
      <c r="J9" s="10"/>
    </row>
    <row r="10" spans="1:10" ht="30.75" customHeight="1">
      <c r="A10" s="20" t="s">
        <v>27</v>
      </c>
      <c r="B10" s="20" t="s">
        <v>28</v>
      </c>
      <c r="C10" s="21">
        <f t="shared" si="0"/>
        <v>30</v>
      </c>
      <c r="D10" s="21">
        <v>30</v>
      </c>
      <c r="E10" s="21">
        <v>0</v>
      </c>
      <c r="F10" s="22" t="s">
        <v>21</v>
      </c>
      <c r="H10" s="11"/>
      <c r="I10" s="11"/>
      <c r="J10" s="10"/>
    </row>
    <row r="11" spans="1:10" ht="30.75" customHeight="1">
      <c r="A11" s="20" t="s">
        <v>29</v>
      </c>
      <c r="B11" s="20" t="s">
        <v>28</v>
      </c>
      <c r="C11" s="21">
        <f t="shared" si="0"/>
        <v>10</v>
      </c>
      <c r="D11" s="21">
        <v>10</v>
      </c>
      <c r="E11" s="21">
        <v>0</v>
      </c>
      <c r="F11" s="18" t="s">
        <v>15</v>
      </c>
      <c r="H11" s="11"/>
      <c r="I11" s="11"/>
      <c r="J11" s="10"/>
    </row>
    <row r="12" spans="1:10" ht="30.75" customHeight="1">
      <c r="A12" s="20" t="s">
        <v>30</v>
      </c>
      <c r="B12" s="20" t="s">
        <v>28</v>
      </c>
      <c r="C12" s="21">
        <f t="shared" si="0"/>
        <v>50</v>
      </c>
      <c r="D12" s="21">
        <v>25</v>
      </c>
      <c r="E12" s="21">
        <v>25</v>
      </c>
      <c r="F12" s="22" t="s">
        <v>31</v>
      </c>
      <c r="H12" s="11"/>
      <c r="I12" s="11"/>
      <c r="J12" s="10"/>
    </row>
    <row r="13" spans="1:10" ht="30.75" customHeight="1">
      <c r="A13" s="20" t="s">
        <v>32</v>
      </c>
      <c r="B13" s="20" t="s">
        <v>33</v>
      </c>
      <c r="C13" s="21">
        <f t="shared" si="0"/>
        <v>25</v>
      </c>
      <c r="D13" s="21">
        <v>20</v>
      </c>
      <c r="E13" s="21">
        <v>5</v>
      </c>
      <c r="F13" s="18" t="s">
        <v>15</v>
      </c>
      <c r="H13" s="11"/>
      <c r="I13" s="11"/>
      <c r="J13" s="10"/>
    </row>
    <row r="14" spans="1:10" ht="30.75" customHeight="1">
      <c r="A14" s="20" t="s">
        <v>34</v>
      </c>
      <c r="B14" s="20" t="s">
        <v>35</v>
      </c>
      <c r="C14" s="21">
        <f t="shared" si="0"/>
        <v>25.1</v>
      </c>
      <c r="D14" s="21">
        <v>20</v>
      </c>
      <c r="E14" s="21">
        <v>5.0999999999999996</v>
      </c>
      <c r="F14" s="18" t="s">
        <v>15</v>
      </c>
      <c r="H14" s="11"/>
      <c r="I14" s="11"/>
      <c r="J14" s="10"/>
    </row>
    <row r="15" spans="1:10" ht="30.75" customHeight="1">
      <c r="A15" s="20" t="s">
        <v>36</v>
      </c>
      <c r="B15" s="20" t="s">
        <v>37</v>
      </c>
      <c r="C15" s="21">
        <f t="shared" si="0"/>
        <v>27.1</v>
      </c>
      <c r="D15" s="21">
        <v>20</v>
      </c>
      <c r="E15" s="21">
        <v>7.1</v>
      </c>
      <c r="F15" s="18" t="s">
        <v>15</v>
      </c>
      <c r="H15" s="11"/>
      <c r="I15" s="11"/>
      <c r="J15" s="10"/>
    </row>
    <row r="16" spans="1:10" ht="30.75" customHeight="1">
      <c r="A16" s="20" t="s">
        <v>38</v>
      </c>
      <c r="B16" s="20" t="s">
        <v>39</v>
      </c>
      <c r="C16" s="21">
        <f t="shared" si="0"/>
        <v>27.8</v>
      </c>
      <c r="D16" s="21">
        <v>20</v>
      </c>
      <c r="E16" s="21">
        <v>7.8</v>
      </c>
      <c r="F16" s="18" t="s">
        <v>15</v>
      </c>
      <c r="H16" s="11"/>
      <c r="I16" s="11"/>
      <c r="J16" s="10"/>
    </row>
    <row r="17" spans="1:10" ht="30.75" customHeight="1">
      <c r="A17" s="16" t="s">
        <v>40</v>
      </c>
      <c r="B17" s="16" t="s">
        <v>41</v>
      </c>
      <c r="C17" s="17">
        <f t="shared" si="0"/>
        <v>179</v>
      </c>
      <c r="D17" s="17">
        <v>96</v>
      </c>
      <c r="E17" s="17">
        <v>83</v>
      </c>
      <c r="F17" s="22" t="s">
        <v>21</v>
      </c>
      <c r="H17" s="11"/>
      <c r="I17" s="11"/>
      <c r="J17" s="10"/>
    </row>
    <row r="18" spans="1:10" ht="30.75" customHeight="1">
      <c r="A18" s="20" t="s">
        <v>42</v>
      </c>
      <c r="B18" s="20" t="s">
        <v>33</v>
      </c>
      <c r="C18" s="21">
        <f t="shared" si="0"/>
        <v>22</v>
      </c>
      <c r="D18" s="21">
        <v>20</v>
      </c>
      <c r="E18" s="21">
        <v>2</v>
      </c>
      <c r="F18" s="22" t="s">
        <v>21</v>
      </c>
      <c r="H18" s="11"/>
      <c r="I18" s="11"/>
      <c r="J18" s="10"/>
    </row>
    <row r="19" spans="1:10" ht="30.75" customHeight="1">
      <c r="A19" s="20" t="s">
        <v>43</v>
      </c>
      <c r="B19" s="20" t="s">
        <v>28</v>
      </c>
      <c r="C19" s="21">
        <f t="shared" si="0"/>
        <v>246</v>
      </c>
      <c r="D19" s="21">
        <v>123</v>
      </c>
      <c r="E19" s="21">
        <v>123</v>
      </c>
      <c r="F19" s="22" t="s">
        <v>31</v>
      </c>
      <c r="H19" s="11"/>
      <c r="I19" s="11"/>
      <c r="J19" s="10"/>
    </row>
    <row r="20" spans="1:10" ht="30.75" customHeight="1">
      <c r="A20" s="20" t="s">
        <v>44</v>
      </c>
      <c r="B20" s="20" t="s">
        <v>45</v>
      </c>
      <c r="C20" s="21">
        <f t="shared" si="0"/>
        <v>700</v>
      </c>
      <c r="D20" s="21">
        <v>350</v>
      </c>
      <c r="E20" s="21">
        <v>350</v>
      </c>
      <c r="F20" s="18" t="s">
        <v>15</v>
      </c>
      <c r="H20" s="11"/>
      <c r="I20" s="11"/>
      <c r="J20" s="10"/>
    </row>
    <row r="21" spans="1:10" ht="30.75" customHeight="1">
      <c r="A21" s="20" t="s">
        <v>46</v>
      </c>
      <c r="B21" s="20" t="s">
        <v>47</v>
      </c>
      <c r="C21" s="21">
        <f t="shared" si="0"/>
        <v>47.7</v>
      </c>
      <c r="D21" s="21">
        <v>38</v>
      </c>
      <c r="E21" s="21">
        <v>9.6999999999999993</v>
      </c>
      <c r="F21" s="22" t="s">
        <v>31</v>
      </c>
      <c r="H21" s="11"/>
      <c r="I21" s="11"/>
      <c r="J21" s="10"/>
    </row>
    <row r="22" spans="1:10" ht="30.75" customHeight="1">
      <c r="A22" s="20" t="s">
        <v>48</v>
      </c>
      <c r="B22" s="20" t="s">
        <v>47</v>
      </c>
      <c r="C22" s="21">
        <f t="shared" si="0"/>
        <v>12</v>
      </c>
      <c r="D22" s="21">
        <v>12</v>
      </c>
      <c r="E22" s="21">
        <v>0</v>
      </c>
      <c r="F22" s="22" t="s">
        <v>21</v>
      </c>
      <c r="H22" s="11"/>
      <c r="I22" s="11"/>
      <c r="J22" s="10"/>
    </row>
    <row r="23" spans="1:10" ht="30.75" customHeight="1">
      <c r="A23" s="20" t="s">
        <v>49</v>
      </c>
      <c r="B23" s="20" t="s">
        <v>50</v>
      </c>
      <c r="C23" s="21">
        <f t="shared" si="0"/>
        <v>36</v>
      </c>
      <c r="D23" s="21">
        <v>30</v>
      </c>
      <c r="E23" s="21">
        <v>6</v>
      </c>
      <c r="F23" s="18" t="s">
        <v>15</v>
      </c>
      <c r="H23" s="11"/>
      <c r="I23" s="11"/>
      <c r="J23" s="10"/>
    </row>
    <row r="24" spans="1:10" ht="30.75" customHeight="1">
      <c r="A24" s="20" t="s">
        <v>51</v>
      </c>
      <c r="B24" s="20" t="s">
        <v>52</v>
      </c>
      <c r="C24" s="21">
        <f t="shared" si="0"/>
        <v>30</v>
      </c>
      <c r="D24" s="21">
        <v>30</v>
      </c>
      <c r="E24" s="21">
        <v>0</v>
      </c>
      <c r="F24" s="22" t="s">
        <v>31</v>
      </c>
      <c r="H24" s="11"/>
      <c r="I24" s="11"/>
      <c r="J24" s="10"/>
    </row>
    <row r="25" spans="1:10" ht="30.75" customHeight="1">
      <c r="A25" s="20" t="s">
        <v>53</v>
      </c>
      <c r="B25" s="20" t="s">
        <v>54</v>
      </c>
      <c r="C25" s="21">
        <f t="shared" si="0"/>
        <v>17</v>
      </c>
      <c r="D25" s="21">
        <v>13</v>
      </c>
      <c r="E25" s="21">
        <v>4</v>
      </c>
      <c r="F25" s="22" t="s">
        <v>21</v>
      </c>
      <c r="H25" s="11"/>
      <c r="I25" s="11"/>
      <c r="J25" s="10"/>
    </row>
    <row r="26" spans="1:10" ht="30.75" customHeight="1">
      <c r="A26" s="20" t="s">
        <v>55</v>
      </c>
      <c r="B26" s="20" t="s">
        <v>56</v>
      </c>
      <c r="C26" s="21">
        <f t="shared" si="0"/>
        <v>9</v>
      </c>
      <c r="D26" s="21">
        <v>9</v>
      </c>
      <c r="E26" s="21">
        <v>0</v>
      </c>
      <c r="F26" s="18" t="s">
        <v>15</v>
      </c>
      <c r="H26" s="11"/>
      <c r="I26" s="11"/>
      <c r="J26" s="10"/>
    </row>
    <row r="27" spans="1:10" ht="30.75" customHeight="1">
      <c r="A27" s="20" t="s">
        <v>57</v>
      </c>
      <c r="B27" s="20" t="s">
        <v>52</v>
      </c>
      <c r="C27" s="21">
        <f t="shared" si="0"/>
        <v>50</v>
      </c>
      <c r="D27" s="21">
        <v>50</v>
      </c>
      <c r="E27" s="21">
        <v>0</v>
      </c>
      <c r="F27" s="18" t="s">
        <v>25</v>
      </c>
      <c r="H27" s="11"/>
      <c r="I27" s="11"/>
      <c r="J27" s="10"/>
    </row>
    <row r="28" spans="1:10" ht="30.75" customHeight="1">
      <c r="A28" s="20" t="s">
        <v>58</v>
      </c>
      <c r="B28" s="20" t="s">
        <v>59</v>
      </c>
      <c r="C28" s="21">
        <f t="shared" si="0"/>
        <v>58</v>
      </c>
      <c r="D28" s="21">
        <v>40</v>
      </c>
      <c r="E28" s="21">
        <v>18</v>
      </c>
      <c r="F28" s="22" t="s">
        <v>21</v>
      </c>
      <c r="H28" s="11"/>
      <c r="I28" s="11"/>
      <c r="J28" s="10"/>
    </row>
    <row r="29" spans="1:10" ht="30.75" customHeight="1">
      <c r="A29" s="20" t="s">
        <v>60</v>
      </c>
      <c r="B29" s="20" t="s">
        <v>56</v>
      </c>
      <c r="C29" s="21">
        <f t="shared" si="0"/>
        <v>11</v>
      </c>
      <c r="D29" s="21">
        <v>11</v>
      </c>
      <c r="E29" s="21">
        <v>0</v>
      </c>
      <c r="F29" s="22" t="s">
        <v>21</v>
      </c>
      <c r="H29" s="11"/>
      <c r="I29" s="11"/>
      <c r="J29" s="10"/>
    </row>
    <row r="30" spans="1:10" ht="30.75" customHeight="1">
      <c r="A30" s="20" t="s">
        <v>61</v>
      </c>
      <c r="B30" s="20" t="s">
        <v>62</v>
      </c>
      <c r="C30" s="21">
        <f t="shared" si="0"/>
        <v>82</v>
      </c>
      <c r="D30" s="21">
        <v>82</v>
      </c>
      <c r="E30" s="21">
        <v>0</v>
      </c>
      <c r="F30" s="22" t="s">
        <v>31</v>
      </c>
      <c r="H30" s="11"/>
      <c r="I30" s="11"/>
      <c r="J30" s="10"/>
    </row>
    <row r="31" spans="1:10" ht="30.75" customHeight="1">
      <c r="A31" s="20" t="s">
        <v>63</v>
      </c>
      <c r="B31" s="20" t="s">
        <v>62</v>
      </c>
      <c r="C31" s="21">
        <f t="shared" si="0"/>
        <v>30</v>
      </c>
      <c r="D31" s="21">
        <v>30</v>
      </c>
      <c r="E31" s="21">
        <v>0</v>
      </c>
      <c r="F31" s="22" t="s">
        <v>31</v>
      </c>
      <c r="H31" s="11"/>
      <c r="I31" s="11"/>
      <c r="J31" s="10"/>
    </row>
    <row r="32" spans="1:10" ht="30.75" customHeight="1">
      <c r="A32" s="20" t="s">
        <v>64</v>
      </c>
      <c r="B32" s="20" t="s">
        <v>62</v>
      </c>
      <c r="C32" s="21">
        <f t="shared" si="0"/>
        <v>50</v>
      </c>
      <c r="D32" s="21">
        <v>50</v>
      </c>
      <c r="E32" s="21">
        <v>0</v>
      </c>
      <c r="F32" s="18" t="s">
        <v>15</v>
      </c>
      <c r="H32" s="11"/>
      <c r="I32" s="11"/>
      <c r="J32" s="10"/>
    </row>
    <row r="33" spans="1:10" ht="30.75" customHeight="1">
      <c r="A33" s="20" t="s">
        <v>65</v>
      </c>
      <c r="B33" s="20" t="s">
        <v>62</v>
      </c>
      <c r="C33" s="21">
        <f t="shared" si="0"/>
        <v>15</v>
      </c>
      <c r="D33" s="21">
        <v>15</v>
      </c>
      <c r="E33" s="21">
        <v>0</v>
      </c>
      <c r="F33" s="22" t="s">
        <v>31</v>
      </c>
      <c r="H33" s="11"/>
      <c r="I33" s="11"/>
      <c r="J33" s="10"/>
    </row>
    <row r="34" spans="1:10" ht="30.75" customHeight="1">
      <c r="A34" s="20" t="s">
        <v>66</v>
      </c>
      <c r="B34" s="20" t="s">
        <v>62</v>
      </c>
      <c r="C34" s="21">
        <f t="shared" si="0"/>
        <v>25</v>
      </c>
      <c r="D34" s="21">
        <v>25</v>
      </c>
      <c r="E34" s="21">
        <v>0</v>
      </c>
      <c r="F34" s="22" t="s">
        <v>21</v>
      </c>
      <c r="H34" s="11"/>
      <c r="I34" s="11"/>
      <c r="J34" s="10"/>
    </row>
    <row r="35" spans="1:10" ht="30.75" customHeight="1">
      <c r="A35" s="20" t="s">
        <v>67</v>
      </c>
      <c r="B35" s="20" t="s">
        <v>62</v>
      </c>
      <c r="C35" s="21">
        <f t="shared" si="0"/>
        <v>15</v>
      </c>
      <c r="D35" s="21">
        <v>15</v>
      </c>
      <c r="E35" s="21">
        <v>0</v>
      </c>
      <c r="F35" s="18" t="s">
        <v>15</v>
      </c>
      <c r="H35" s="11"/>
      <c r="I35" s="11"/>
      <c r="J35" s="10"/>
    </row>
    <row r="36" spans="1:10" ht="30.75" customHeight="1">
      <c r="A36" s="20" t="s">
        <v>68</v>
      </c>
      <c r="B36" s="20" t="s">
        <v>62</v>
      </c>
      <c r="C36" s="21">
        <f t="shared" si="0"/>
        <v>55</v>
      </c>
      <c r="D36" s="21">
        <v>55</v>
      </c>
      <c r="E36" s="21">
        <v>0</v>
      </c>
      <c r="F36" s="18" t="s">
        <v>25</v>
      </c>
      <c r="H36" s="11"/>
      <c r="I36" s="11"/>
      <c r="J36" s="10"/>
    </row>
    <row r="37" spans="1:10" ht="30.75" customHeight="1">
      <c r="A37" s="20" t="s">
        <v>69</v>
      </c>
      <c r="B37" s="20" t="s">
        <v>62</v>
      </c>
      <c r="C37" s="21">
        <f t="shared" si="0"/>
        <v>30</v>
      </c>
      <c r="D37" s="21">
        <v>30</v>
      </c>
      <c r="E37" s="21">
        <v>0</v>
      </c>
      <c r="F37" s="22" t="s">
        <v>21</v>
      </c>
      <c r="H37" s="11"/>
      <c r="I37" s="11"/>
      <c r="J37" s="10"/>
    </row>
    <row r="38" spans="1:10" ht="30.75" customHeight="1">
      <c r="A38" s="20" t="s">
        <v>70</v>
      </c>
      <c r="B38" s="20" t="s">
        <v>62</v>
      </c>
      <c r="C38" s="21">
        <f t="shared" si="0"/>
        <v>426</v>
      </c>
      <c r="D38" s="21">
        <v>426</v>
      </c>
      <c r="E38" s="21">
        <v>0</v>
      </c>
      <c r="F38" s="22" t="s">
        <v>21</v>
      </c>
      <c r="H38" s="11"/>
      <c r="I38" s="11"/>
      <c r="J38" s="10"/>
    </row>
    <row r="39" spans="1:10" ht="30.75" customHeight="1">
      <c r="A39" s="20" t="s">
        <v>71</v>
      </c>
      <c r="B39" s="20" t="s">
        <v>28</v>
      </c>
      <c r="C39" s="21">
        <f t="shared" si="0"/>
        <v>280</v>
      </c>
      <c r="D39" s="21">
        <v>140</v>
      </c>
      <c r="E39" s="21">
        <v>140</v>
      </c>
      <c r="F39" s="18" t="s">
        <v>15</v>
      </c>
      <c r="H39" s="11"/>
      <c r="I39" s="11"/>
      <c r="J39" s="10"/>
    </row>
    <row r="40" spans="1:10" ht="30.75" customHeight="1">
      <c r="A40" s="20" t="s">
        <v>72</v>
      </c>
      <c r="B40" s="20" t="s">
        <v>62</v>
      </c>
      <c r="C40" s="21">
        <f t="shared" si="0"/>
        <v>30</v>
      </c>
      <c r="D40" s="21">
        <v>30</v>
      </c>
      <c r="E40" s="21">
        <v>0</v>
      </c>
      <c r="F40" s="18" t="s">
        <v>15</v>
      </c>
      <c r="H40" s="11"/>
      <c r="I40" s="11"/>
      <c r="J40" s="10"/>
    </row>
    <row r="41" spans="1:10" ht="30.75" customHeight="1">
      <c r="A41" s="20" t="s">
        <v>73</v>
      </c>
      <c r="B41" s="20" t="s">
        <v>28</v>
      </c>
      <c r="C41" s="21">
        <f t="shared" si="0"/>
        <v>700</v>
      </c>
      <c r="D41" s="21">
        <v>350</v>
      </c>
      <c r="E41" s="21">
        <v>350</v>
      </c>
      <c r="F41" s="18" t="s">
        <v>25</v>
      </c>
      <c r="H41" s="11"/>
      <c r="I41" s="11"/>
      <c r="J41" s="10"/>
    </row>
    <row r="42" spans="1:10" ht="30.75" customHeight="1">
      <c r="A42" s="20" t="s">
        <v>74</v>
      </c>
      <c r="B42" s="20" t="s">
        <v>28</v>
      </c>
      <c r="C42" s="21">
        <f t="shared" si="0"/>
        <v>30</v>
      </c>
      <c r="D42" s="21">
        <v>30</v>
      </c>
      <c r="E42" s="21">
        <v>0</v>
      </c>
      <c r="F42" s="18" t="s">
        <v>15</v>
      </c>
      <c r="H42" s="11"/>
      <c r="I42" s="11"/>
      <c r="J42" s="10"/>
    </row>
    <row r="43" spans="1:10" ht="30.75" customHeight="1">
      <c r="A43" s="20" t="s">
        <v>75</v>
      </c>
      <c r="B43" s="20" t="s">
        <v>28</v>
      </c>
      <c r="C43" s="21">
        <f>D43+E43</f>
        <v>5275</v>
      </c>
      <c r="D43" s="21">
        <v>900</v>
      </c>
      <c r="E43" s="21">
        <v>4375</v>
      </c>
      <c r="F43" s="22" t="s">
        <v>21</v>
      </c>
      <c r="H43" s="11"/>
      <c r="I43" s="11"/>
      <c r="J43" s="10"/>
    </row>
    <row r="44" spans="1:10" ht="30.75" customHeight="1">
      <c r="A44" s="20" t="s">
        <v>76</v>
      </c>
      <c r="B44" s="20" t="s">
        <v>77</v>
      </c>
      <c r="C44" s="21">
        <f t="shared" ref="C44:C107" si="1">D44+E44</f>
        <v>1100</v>
      </c>
      <c r="D44" s="21">
        <v>1100</v>
      </c>
      <c r="E44" s="21">
        <v>0</v>
      </c>
      <c r="F44" s="18" t="s">
        <v>15</v>
      </c>
      <c r="H44" s="11"/>
      <c r="I44" s="11"/>
      <c r="J44" s="10"/>
    </row>
    <row r="45" spans="1:10" ht="30.75" customHeight="1">
      <c r="A45" s="20" t="s">
        <v>78</v>
      </c>
      <c r="B45" s="20" t="s">
        <v>77</v>
      </c>
      <c r="C45" s="21">
        <f t="shared" si="1"/>
        <v>800</v>
      </c>
      <c r="D45" s="21">
        <v>800</v>
      </c>
      <c r="E45" s="21">
        <v>0</v>
      </c>
      <c r="F45" s="18" t="s">
        <v>25</v>
      </c>
      <c r="H45" s="11"/>
      <c r="I45" s="11"/>
      <c r="J45" s="10"/>
    </row>
    <row r="46" spans="1:10" ht="30.75" customHeight="1">
      <c r="A46" s="20" t="s">
        <v>79</v>
      </c>
      <c r="B46" s="20" t="s">
        <v>28</v>
      </c>
      <c r="C46" s="21">
        <f t="shared" si="1"/>
        <v>100</v>
      </c>
      <c r="D46" s="21">
        <v>100</v>
      </c>
      <c r="E46" s="21">
        <v>0</v>
      </c>
      <c r="F46" s="18" t="s">
        <v>15</v>
      </c>
      <c r="H46" s="11"/>
      <c r="I46" s="11"/>
      <c r="J46" s="10"/>
    </row>
    <row r="47" spans="1:10" ht="30.75" customHeight="1">
      <c r="A47" s="20" t="s">
        <v>80</v>
      </c>
      <c r="B47" s="20" t="s">
        <v>28</v>
      </c>
      <c r="C47" s="21">
        <f t="shared" si="1"/>
        <v>100</v>
      </c>
      <c r="D47" s="21">
        <v>50</v>
      </c>
      <c r="E47" s="21">
        <v>50</v>
      </c>
      <c r="F47" s="18" t="s">
        <v>25</v>
      </c>
      <c r="H47" s="11"/>
      <c r="I47" s="11"/>
      <c r="J47" s="10"/>
    </row>
    <row r="48" spans="1:10" ht="30.75" customHeight="1">
      <c r="A48" s="20" t="s">
        <v>81</v>
      </c>
      <c r="B48" s="20" t="s">
        <v>28</v>
      </c>
      <c r="C48" s="21">
        <f t="shared" si="1"/>
        <v>960</v>
      </c>
      <c r="D48" s="21">
        <v>480</v>
      </c>
      <c r="E48" s="21">
        <v>480</v>
      </c>
      <c r="F48" s="18" t="s">
        <v>15</v>
      </c>
      <c r="H48" s="11"/>
      <c r="I48" s="11"/>
      <c r="J48" s="10"/>
    </row>
    <row r="49" spans="1:10" ht="30.75" customHeight="1">
      <c r="A49" s="20" t="s">
        <v>82</v>
      </c>
      <c r="B49" s="20" t="s">
        <v>28</v>
      </c>
      <c r="C49" s="21">
        <f t="shared" si="1"/>
        <v>3060</v>
      </c>
      <c r="D49" s="21">
        <v>1530</v>
      </c>
      <c r="E49" s="21">
        <v>1530</v>
      </c>
      <c r="F49" s="18" t="s">
        <v>15</v>
      </c>
      <c r="H49" s="11"/>
      <c r="I49" s="11"/>
      <c r="J49" s="10"/>
    </row>
    <row r="50" spans="1:10" ht="30.75" customHeight="1">
      <c r="A50" s="20" t="s">
        <v>83</v>
      </c>
      <c r="B50" s="20" t="s">
        <v>28</v>
      </c>
      <c r="C50" s="21">
        <f t="shared" si="1"/>
        <v>1500</v>
      </c>
      <c r="D50" s="21">
        <v>750</v>
      </c>
      <c r="E50" s="21">
        <v>750</v>
      </c>
      <c r="F50" s="18" t="s">
        <v>15</v>
      </c>
      <c r="H50" s="11"/>
      <c r="I50" s="11"/>
      <c r="J50" s="10"/>
    </row>
    <row r="51" spans="1:10" ht="30.75" customHeight="1">
      <c r="A51" s="20" t="s">
        <v>84</v>
      </c>
      <c r="B51" s="20" t="s">
        <v>28</v>
      </c>
      <c r="C51" s="21">
        <f t="shared" si="1"/>
        <v>2140</v>
      </c>
      <c r="D51" s="21">
        <v>1070</v>
      </c>
      <c r="E51" s="21">
        <v>1070</v>
      </c>
      <c r="F51" s="18" t="s">
        <v>15</v>
      </c>
      <c r="H51" s="11"/>
      <c r="I51" s="11"/>
      <c r="J51" s="10"/>
    </row>
    <row r="52" spans="1:10" ht="30.75" customHeight="1">
      <c r="A52" s="20" t="s">
        <v>85</v>
      </c>
      <c r="B52" s="20" t="s">
        <v>28</v>
      </c>
      <c r="C52" s="21">
        <f t="shared" si="1"/>
        <v>400</v>
      </c>
      <c r="D52" s="21">
        <v>200</v>
      </c>
      <c r="E52" s="21">
        <v>200</v>
      </c>
      <c r="F52" s="18" t="s">
        <v>15</v>
      </c>
      <c r="H52" s="11"/>
      <c r="I52" s="11"/>
      <c r="J52" s="10"/>
    </row>
    <row r="53" spans="1:10" ht="30.75" customHeight="1">
      <c r="A53" s="20" t="s">
        <v>86</v>
      </c>
      <c r="B53" s="20" t="s">
        <v>28</v>
      </c>
      <c r="C53" s="21">
        <f t="shared" si="1"/>
        <v>1790</v>
      </c>
      <c r="D53" s="21">
        <v>895</v>
      </c>
      <c r="E53" s="21">
        <v>895</v>
      </c>
      <c r="F53" s="22" t="s">
        <v>31</v>
      </c>
      <c r="H53" s="11"/>
      <c r="I53" s="11"/>
      <c r="J53" s="10"/>
    </row>
    <row r="54" spans="1:10" ht="30.75" customHeight="1">
      <c r="A54" s="20" t="s">
        <v>87</v>
      </c>
      <c r="B54" s="20" t="s">
        <v>88</v>
      </c>
      <c r="C54" s="21">
        <f t="shared" si="1"/>
        <v>50</v>
      </c>
      <c r="D54" s="21">
        <v>50</v>
      </c>
      <c r="E54" s="21">
        <v>0</v>
      </c>
      <c r="F54" s="22" t="s">
        <v>31</v>
      </c>
      <c r="H54" s="11"/>
      <c r="I54" s="11"/>
      <c r="J54" s="10"/>
    </row>
    <row r="55" spans="1:10" ht="30.75" customHeight="1">
      <c r="A55" s="20" t="s">
        <v>89</v>
      </c>
      <c r="B55" s="20" t="s">
        <v>90</v>
      </c>
      <c r="C55" s="21">
        <f t="shared" si="1"/>
        <v>55</v>
      </c>
      <c r="D55" s="21">
        <v>45</v>
      </c>
      <c r="E55" s="21">
        <v>10</v>
      </c>
      <c r="F55" s="22" t="s">
        <v>21</v>
      </c>
      <c r="H55" s="11"/>
      <c r="I55" s="11"/>
      <c r="J55" s="10"/>
    </row>
    <row r="56" spans="1:10" ht="30.75" customHeight="1">
      <c r="A56" s="20" t="s">
        <v>91</v>
      </c>
      <c r="B56" s="20" t="s">
        <v>92</v>
      </c>
      <c r="C56" s="21">
        <f t="shared" si="1"/>
        <v>40</v>
      </c>
      <c r="D56" s="21">
        <v>30</v>
      </c>
      <c r="E56" s="21">
        <v>10</v>
      </c>
      <c r="F56" s="22" t="s">
        <v>31</v>
      </c>
      <c r="H56" s="11"/>
      <c r="I56" s="11"/>
      <c r="J56" s="10"/>
    </row>
    <row r="57" spans="1:10" ht="30.75" customHeight="1">
      <c r="A57" s="20" t="s">
        <v>93</v>
      </c>
      <c r="B57" s="20" t="s">
        <v>94</v>
      </c>
      <c r="C57" s="21">
        <f t="shared" si="1"/>
        <v>108</v>
      </c>
      <c r="D57" s="21">
        <v>90</v>
      </c>
      <c r="E57" s="21">
        <v>18</v>
      </c>
      <c r="F57" s="22" t="s">
        <v>21</v>
      </c>
      <c r="H57" s="11"/>
      <c r="I57" s="11"/>
      <c r="J57" s="10"/>
    </row>
    <row r="58" spans="1:10" ht="30.75" customHeight="1">
      <c r="A58" s="20" t="s">
        <v>95</v>
      </c>
      <c r="B58" s="20" t="s">
        <v>28</v>
      </c>
      <c r="C58" s="21">
        <f t="shared" si="1"/>
        <v>3000</v>
      </c>
      <c r="D58" s="21">
        <v>1500</v>
      </c>
      <c r="E58" s="21">
        <v>1500</v>
      </c>
      <c r="F58" s="18" t="s">
        <v>15</v>
      </c>
      <c r="H58" s="11"/>
      <c r="I58" s="11"/>
      <c r="J58" s="10"/>
    </row>
    <row r="59" spans="1:10" ht="30.75" customHeight="1">
      <c r="A59" s="20" t="s">
        <v>96</v>
      </c>
      <c r="B59" s="20" t="s">
        <v>28</v>
      </c>
      <c r="C59" s="21">
        <f t="shared" si="1"/>
        <v>800</v>
      </c>
      <c r="D59" s="21">
        <v>400</v>
      </c>
      <c r="E59" s="21">
        <v>400</v>
      </c>
      <c r="F59" s="18" t="s">
        <v>15</v>
      </c>
      <c r="H59" s="11"/>
      <c r="I59" s="11"/>
      <c r="J59" s="10"/>
    </row>
    <row r="60" spans="1:10" ht="30.75" customHeight="1">
      <c r="A60" s="20" t="s">
        <v>97</v>
      </c>
      <c r="B60" s="20" t="s">
        <v>98</v>
      </c>
      <c r="C60" s="21">
        <f t="shared" si="1"/>
        <v>88</v>
      </c>
      <c r="D60" s="21">
        <v>80</v>
      </c>
      <c r="E60" s="21">
        <v>8</v>
      </c>
      <c r="F60" s="22" t="s">
        <v>31</v>
      </c>
      <c r="H60" s="11"/>
      <c r="I60" s="11"/>
      <c r="J60" s="10"/>
    </row>
    <row r="61" spans="1:10" ht="30.75" customHeight="1">
      <c r="A61" s="20" t="s">
        <v>99</v>
      </c>
      <c r="B61" s="20" t="s">
        <v>100</v>
      </c>
      <c r="C61" s="21">
        <f t="shared" si="1"/>
        <v>180</v>
      </c>
      <c r="D61" s="21">
        <v>180</v>
      </c>
      <c r="E61" s="21">
        <v>0</v>
      </c>
      <c r="F61" s="22" t="s">
        <v>31</v>
      </c>
      <c r="H61" s="11"/>
      <c r="I61" s="11"/>
      <c r="J61" s="10"/>
    </row>
    <row r="62" spans="1:10" ht="30.75" customHeight="1">
      <c r="A62" s="20" t="s">
        <v>101</v>
      </c>
      <c r="B62" s="20" t="s">
        <v>102</v>
      </c>
      <c r="C62" s="21">
        <f t="shared" si="1"/>
        <v>150</v>
      </c>
      <c r="D62" s="21">
        <v>92</v>
      </c>
      <c r="E62" s="21">
        <v>58</v>
      </c>
      <c r="F62" s="18" t="s">
        <v>15</v>
      </c>
      <c r="H62" s="11"/>
      <c r="I62" s="11"/>
      <c r="J62" s="10"/>
    </row>
    <row r="63" spans="1:10" ht="30.75" customHeight="1">
      <c r="A63" s="20" t="s">
        <v>103</v>
      </c>
      <c r="B63" s="20" t="s">
        <v>104</v>
      </c>
      <c r="C63" s="21">
        <f t="shared" si="1"/>
        <v>70</v>
      </c>
      <c r="D63" s="21">
        <v>50</v>
      </c>
      <c r="E63" s="21">
        <v>20</v>
      </c>
      <c r="F63" s="22" t="s">
        <v>21</v>
      </c>
      <c r="H63" s="11"/>
      <c r="I63" s="11"/>
      <c r="J63" s="10"/>
    </row>
    <row r="64" spans="1:10" ht="30.75" customHeight="1">
      <c r="A64" s="20" t="s">
        <v>105</v>
      </c>
      <c r="B64" s="20" t="s">
        <v>106</v>
      </c>
      <c r="C64" s="21">
        <f t="shared" si="1"/>
        <v>109</v>
      </c>
      <c r="D64" s="21">
        <v>70</v>
      </c>
      <c r="E64" s="21">
        <v>39</v>
      </c>
      <c r="F64" s="22" t="s">
        <v>21</v>
      </c>
      <c r="H64" s="11"/>
      <c r="I64" s="11"/>
      <c r="J64" s="10"/>
    </row>
    <row r="65" spans="1:10" ht="30.75" customHeight="1">
      <c r="A65" s="20" t="s">
        <v>107</v>
      </c>
      <c r="B65" s="20" t="s">
        <v>28</v>
      </c>
      <c r="C65" s="21">
        <f t="shared" si="1"/>
        <v>300</v>
      </c>
      <c r="D65" s="21">
        <v>150</v>
      </c>
      <c r="E65" s="21">
        <v>150</v>
      </c>
      <c r="F65" s="22" t="s">
        <v>21</v>
      </c>
      <c r="H65" s="11"/>
      <c r="I65" s="11"/>
      <c r="J65" s="10"/>
    </row>
    <row r="66" spans="1:10" ht="30.75" customHeight="1">
      <c r="A66" s="20" t="s">
        <v>108</v>
      </c>
      <c r="B66" s="20" t="s">
        <v>109</v>
      </c>
      <c r="C66" s="21">
        <f t="shared" si="1"/>
        <v>5</v>
      </c>
      <c r="D66" s="21">
        <v>5</v>
      </c>
      <c r="E66" s="21">
        <v>0</v>
      </c>
      <c r="F66" s="22" t="s">
        <v>21</v>
      </c>
      <c r="H66" s="11"/>
      <c r="I66" s="11"/>
      <c r="J66" s="10"/>
    </row>
    <row r="67" spans="1:10" ht="30.75" customHeight="1">
      <c r="A67" s="20" t="s">
        <v>110</v>
      </c>
      <c r="B67" s="20" t="s">
        <v>111</v>
      </c>
      <c r="C67" s="21">
        <f t="shared" si="1"/>
        <v>35.6</v>
      </c>
      <c r="D67" s="21">
        <v>30</v>
      </c>
      <c r="E67" s="21">
        <v>5.6</v>
      </c>
      <c r="F67" s="22" t="s">
        <v>31</v>
      </c>
      <c r="H67" s="11"/>
      <c r="I67" s="11"/>
      <c r="J67" s="10"/>
    </row>
    <row r="68" spans="1:10" ht="30.75" customHeight="1">
      <c r="A68" s="20" t="s">
        <v>112</v>
      </c>
      <c r="B68" s="20" t="s">
        <v>28</v>
      </c>
      <c r="C68" s="21">
        <f t="shared" si="1"/>
        <v>20</v>
      </c>
      <c r="D68" s="21">
        <v>10</v>
      </c>
      <c r="E68" s="21">
        <v>10</v>
      </c>
      <c r="F68" s="22" t="s">
        <v>21</v>
      </c>
      <c r="H68" s="11"/>
      <c r="I68" s="11"/>
      <c r="J68" s="10"/>
    </row>
    <row r="69" spans="1:10" ht="30.75" customHeight="1">
      <c r="A69" s="20" t="s">
        <v>113</v>
      </c>
      <c r="B69" s="20" t="s">
        <v>114</v>
      </c>
      <c r="C69" s="21">
        <f t="shared" si="1"/>
        <v>540</v>
      </c>
      <c r="D69" s="21">
        <v>100</v>
      </c>
      <c r="E69" s="21">
        <v>440</v>
      </c>
      <c r="F69" s="18" t="s">
        <v>15</v>
      </c>
      <c r="H69" s="11"/>
      <c r="I69" s="11"/>
      <c r="J69" s="10"/>
    </row>
    <row r="70" spans="1:10" ht="30.75" customHeight="1">
      <c r="A70" s="20" t="s">
        <v>115</v>
      </c>
      <c r="B70" s="20" t="s">
        <v>116</v>
      </c>
      <c r="C70" s="21">
        <f t="shared" si="1"/>
        <v>204</v>
      </c>
      <c r="D70" s="21">
        <v>60</v>
      </c>
      <c r="E70" s="21">
        <v>144</v>
      </c>
      <c r="F70" s="18" t="s">
        <v>15</v>
      </c>
      <c r="H70" s="11"/>
      <c r="I70" s="11"/>
      <c r="J70" s="10"/>
    </row>
    <row r="71" spans="1:10" ht="30.75" customHeight="1">
      <c r="A71" s="20" t="s">
        <v>117</v>
      </c>
      <c r="B71" s="20" t="s">
        <v>118</v>
      </c>
      <c r="C71" s="21">
        <f t="shared" si="1"/>
        <v>170</v>
      </c>
      <c r="D71" s="21">
        <v>170</v>
      </c>
      <c r="E71" s="21">
        <v>0</v>
      </c>
      <c r="F71" s="18" t="s">
        <v>15</v>
      </c>
      <c r="H71" s="11"/>
      <c r="I71" s="11"/>
      <c r="J71" s="10"/>
    </row>
    <row r="72" spans="1:10" ht="30.75" customHeight="1">
      <c r="A72" s="20" t="s">
        <v>119</v>
      </c>
      <c r="B72" s="20" t="s">
        <v>120</v>
      </c>
      <c r="C72" s="21">
        <f t="shared" si="1"/>
        <v>26.25</v>
      </c>
      <c r="D72" s="21">
        <v>20</v>
      </c>
      <c r="E72" s="21">
        <v>6.25</v>
      </c>
      <c r="F72" s="22" t="s">
        <v>21</v>
      </c>
      <c r="H72" s="11"/>
      <c r="I72" s="11"/>
      <c r="J72" s="10"/>
    </row>
    <row r="73" spans="1:10" ht="30.75" customHeight="1">
      <c r="A73" s="20" t="s">
        <v>121</v>
      </c>
      <c r="B73" s="20" t="s">
        <v>28</v>
      </c>
      <c r="C73" s="21">
        <f t="shared" si="1"/>
        <v>250.7</v>
      </c>
      <c r="D73" s="21">
        <v>75</v>
      </c>
      <c r="E73" s="21">
        <v>175.7</v>
      </c>
      <c r="F73" s="18" t="s">
        <v>15</v>
      </c>
      <c r="H73" s="11"/>
      <c r="I73" s="11"/>
      <c r="J73" s="10"/>
    </row>
    <row r="74" spans="1:10" ht="30.75" customHeight="1">
      <c r="A74" s="20" t="s">
        <v>122</v>
      </c>
      <c r="B74" s="20" t="s">
        <v>123</v>
      </c>
      <c r="C74" s="21">
        <f t="shared" si="1"/>
        <v>12.64</v>
      </c>
      <c r="D74" s="21">
        <v>8</v>
      </c>
      <c r="E74" s="21">
        <v>4.6399999999999997</v>
      </c>
      <c r="F74" s="18" t="s">
        <v>15</v>
      </c>
      <c r="H74" s="11"/>
      <c r="I74" s="11"/>
      <c r="J74" s="10"/>
    </row>
    <row r="75" spans="1:10" ht="30.75" customHeight="1">
      <c r="A75" s="20" t="s">
        <v>124</v>
      </c>
      <c r="B75" s="20" t="s">
        <v>123</v>
      </c>
      <c r="C75" s="21">
        <f t="shared" si="1"/>
        <v>40</v>
      </c>
      <c r="D75" s="21">
        <v>30</v>
      </c>
      <c r="E75" s="21">
        <v>10</v>
      </c>
      <c r="F75" s="22" t="s">
        <v>21</v>
      </c>
      <c r="H75" s="11"/>
      <c r="I75" s="11"/>
      <c r="J75" s="10"/>
    </row>
    <row r="76" spans="1:10" ht="30.75" customHeight="1">
      <c r="A76" s="20" t="s">
        <v>125</v>
      </c>
      <c r="B76" s="20" t="s">
        <v>126</v>
      </c>
      <c r="C76" s="21">
        <f t="shared" si="1"/>
        <v>100</v>
      </c>
      <c r="D76" s="21">
        <v>50</v>
      </c>
      <c r="E76" s="21">
        <v>50</v>
      </c>
      <c r="F76" s="22" t="s">
        <v>21</v>
      </c>
      <c r="H76" s="11"/>
      <c r="I76" s="11"/>
      <c r="J76" s="10"/>
    </row>
    <row r="77" spans="1:10" ht="30.75" customHeight="1">
      <c r="A77" s="20" t="s">
        <v>127</v>
      </c>
      <c r="B77" s="20" t="s">
        <v>114</v>
      </c>
      <c r="C77" s="21">
        <f t="shared" si="1"/>
        <v>100</v>
      </c>
      <c r="D77" s="21">
        <v>40</v>
      </c>
      <c r="E77" s="21">
        <v>60</v>
      </c>
      <c r="F77" s="18" t="s">
        <v>25</v>
      </c>
      <c r="H77" s="11"/>
      <c r="I77" s="11"/>
      <c r="J77" s="10"/>
    </row>
    <row r="78" spans="1:10" ht="30.75" customHeight="1">
      <c r="A78" s="20" t="s">
        <v>128</v>
      </c>
      <c r="B78" s="20" t="s">
        <v>129</v>
      </c>
      <c r="C78" s="21">
        <f t="shared" si="1"/>
        <v>40</v>
      </c>
      <c r="D78" s="21">
        <v>20</v>
      </c>
      <c r="E78" s="21">
        <v>20</v>
      </c>
      <c r="F78" s="18" t="s">
        <v>15</v>
      </c>
      <c r="H78" s="11"/>
      <c r="I78" s="11"/>
      <c r="J78" s="10"/>
    </row>
    <row r="79" spans="1:10" ht="30.75" customHeight="1">
      <c r="A79" s="20" t="s">
        <v>130</v>
      </c>
      <c r="B79" s="20" t="s">
        <v>131</v>
      </c>
      <c r="C79" s="21">
        <f t="shared" si="1"/>
        <v>15</v>
      </c>
      <c r="D79" s="21">
        <v>10</v>
      </c>
      <c r="E79" s="21">
        <v>5</v>
      </c>
      <c r="F79" s="22" t="s">
        <v>31</v>
      </c>
      <c r="H79" s="11"/>
      <c r="I79" s="11"/>
      <c r="J79" s="10"/>
    </row>
    <row r="80" spans="1:10" ht="30.75" customHeight="1">
      <c r="A80" s="20" t="s">
        <v>132</v>
      </c>
      <c r="B80" s="20" t="s">
        <v>133</v>
      </c>
      <c r="C80" s="21">
        <f t="shared" si="1"/>
        <v>100</v>
      </c>
      <c r="D80" s="21">
        <v>50</v>
      </c>
      <c r="E80" s="21">
        <v>50</v>
      </c>
      <c r="F80" s="22" t="s">
        <v>21</v>
      </c>
      <c r="H80" s="11"/>
      <c r="I80" s="11"/>
      <c r="J80" s="10"/>
    </row>
    <row r="81" spans="1:10" ht="30.75" customHeight="1">
      <c r="A81" s="20" t="s">
        <v>134</v>
      </c>
      <c r="B81" s="20" t="s">
        <v>135</v>
      </c>
      <c r="C81" s="21">
        <f t="shared" si="1"/>
        <v>30</v>
      </c>
      <c r="D81" s="21">
        <v>10</v>
      </c>
      <c r="E81" s="21">
        <v>20</v>
      </c>
      <c r="F81" s="22" t="s">
        <v>31</v>
      </c>
      <c r="H81" s="11"/>
      <c r="I81" s="11"/>
      <c r="J81" s="10"/>
    </row>
    <row r="82" spans="1:10" ht="30.75" customHeight="1">
      <c r="A82" s="20" t="s">
        <v>136</v>
      </c>
      <c r="B82" s="20" t="s">
        <v>137</v>
      </c>
      <c r="C82" s="21">
        <f t="shared" si="1"/>
        <v>40</v>
      </c>
      <c r="D82" s="21">
        <v>40</v>
      </c>
      <c r="E82" s="21">
        <v>0</v>
      </c>
      <c r="F82" s="22" t="s">
        <v>31</v>
      </c>
      <c r="H82" s="11"/>
      <c r="I82" s="11"/>
      <c r="J82" s="10"/>
    </row>
    <row r="83" spans="1:10" ht="30.75" customHeight="1">
      <c r="A83" s="16" t="s">
        <v>138</v>
      </c>
      <c r="B83" s="16" t="s">
        <v>139</v>
      </c>
      <c r="C83" s="17">
        <f t="shared" si="1"/>
        <v>0</v>
      </c>
      <c r="D83" s="17">
        <v>0</v>
      </c>
      <c r="E83" s="17">
        <v>0</v>
      </c>
      <c r="F83" s="22" t="s">
        <v>31</v>
      </c>
      <c r="H83" s="11"/>
      <c r="I83" s="11"/>
      <c r="J83" s="10"/>
    </row>
    <row r="84" spans="1:10" ht="30.75" customHeight="1">
      <c r="A84" s="20" t="s">
        <v>140</v>
      </c>
      <c r="B84" s="20" t="s">
        <v>141</v>
      </c>
      <c r="C84" s="21">
        <f t="shared" si="1"/>
        <v>23</v>
      </c>
      <c r="D84" s="21">
        <v>15</v>
      </c>
      <c r="E84" s="21">
        <v>8</v>
      </c>
      <c r="F84" s="22" t="s">
        <v>31</v>
      </c>
      <c r="H84" s="11"/>
      <c r="I84" s="11"/>
      <c r="J84" s="10"/>
    </row>
    <row r="85" spans="1:10" ht="30.75" customHeight="1">
      <c r="A85" s="16" t="s">
        <v>142</v>
      </c>
      <c r="B85" s="16" t="s">
        <v>143</v>
      </c>
      <c r="C85" s="17">
        <f t="shared" si="1"/>
        <v>0</v>
      </c>
      <c r="D85" s="17">
        <v>0</v>
      </c>
      <c r="E85" s="17">
        <v>0</v>
      </c>
      <c r="F85" s="22" t="s">
        <v>31</v>
      </c>
      <c r="H85" s="11"/>
      <c r="I85" s="11"/>
      <c r="J85" s="10"/>
    </row>
    <row r="86" spans="1:10" ht="30.75" customHeight="1">
      <c r="A86" s="20" t="s">
        <v>144</v>
      </c>
      <c r="B86" s="20" t="s">
        <v>145</v>
      </c>
      <c r="C86" s="21">
        <f t="shared" si="1"/>
        <v>27</v>
      </c>
      <c r="D86" s="21">
        <v>27</v>
      </c>
      <c r="E86" s="21">
        <v>0</v>
      </c>
      <c r="F86" s="22" t="s">
        <v>31</v>
      </c>
      <c r="H86" s="11"/>
      <c r="I86" s="11"/>
      <c r="J86" s="10"/>
    </row>
    <row r="87" spans="1:10" ht="30.75" customHeight="1">
      <c r="A87" s="20" t="s">
        <v>146</v>
      </c>
      <c r="B87" s="20" t="s">
        <v>147</v>
      </c>
      <c r="C87" s="21">
        <f t="shared" si="1"/>
        <v>30</v>
      </c>
      <c r="D87" s="21">
        <v>30</v>
      </c>
      <c r="E87" s="21">
        <v>0</v>
      </c>
      <c r="F87" s="22" t="s">
        <v>31</v>
      </c>
      <c r="H87" s="11"/>
      <c r="I87" s="11"/>
      <c r="J87" s="10"/>
    </row>
    <row r="88" spans="1:10" ht="30.75" customHeight="1">
      <c r="A88" s="20" t="s">
        <v>148</v>
      </c>
      <c r="B88" s="20" t="s">
        <v>149</v>
      </c>
      <c r="C88" s="21">
        <f t="shared" si="1"/>
        <v>7</v>
      </c>
      <c r="D88" s="21">
        <v>7</v>
      </c>
      <c r="E88" s="21">
        <v>0</v>
      </c>
      <c r="F88" s="22" t="s">
        <v>31</v>
      </c>
      <c r="H88" s="11"/>
      <c r="I88" s="11"/>
      <c r="J88" s="10"/>
    </row>
    <row r="89" spans="1:10" ht="30.75" customHeight="1">
      <c r="A89" s="20" t="s">
        <v>150</v>
      </c>
      <c r="B89" s="20" t="s">
        <v>151</v>
      </c>
      <c r="C89" s="21">
        <f t="shared" si="1"/>
        <v>14</v>
      </c>
      <c r="D89" s="21">
        <v>14</v>
      </c>
      <c r="E89" s="21">
        <v>0</v>
      </c>
      <c r="F89" s="22" t="s">
        <v>31</v>
      </c>
      <c r="H89" s="11"/>
      <c r="I89" s="11"/>
      <c r="J89" s="10"/>
    </row>
    <row r="90" spans="1:10" ht="30.75" customHeight="1">
      <c r="A90" s="20" t="s">
        <v>152</v>
      </c>
      <c r="B90" s="20" t="s">
        <v>149</v>
      </c>
      <c r="C90" s="21">
        <f t="shared" si="1"/>
        <v>8</v>
      </c>
      <c r="D90" s="21">
        <v>8</v>
      </c>
      <c r="E90" s="21">
        <v>0</v>
      </c>
      <c r="F90" s="22" t="s">
        <v>31</v>
      </c>
      <c r="H90" s="11"/>
      <c r="I90" s="11"/>
      <c r="J90" s="10"/>
    </row>
    <row r="91" spans="1:10" ht="30.75" customHeight="1">
      <c r="A91" s="20" t="s">
        <v>153</v>
      </c>
      <c r="B91" s="20" t="s">
        <v>154</v>
      </c>
      <c r="C91" s="21">
        <f t="shared" si="1"/>
        <v>30</v>
      </c>
      <c r="D91" s="21">
        <v>30</v>
      </c>
      <c r="E91" s="21">
        <v>0</v>
      </c>
      <c r="F91" s="22" t="s">
        <v>31</v>
      </c>
      <c r="H91" s="11"/>
      <c r="I91" s="11"/>
      <c r="J91" s="10"/>
    </row>
    <row r="92" spans="1:10" ht="30.75" customHeight="1">
      <c r="A92" s="20" t="s">
        <v>155</v>
      </c>
      <c r="B92" s="20" t="s">
        <v>156</v>
      </c>
      <c r="C92" s="21">
        <f t="shared" si="1"/>
        <v>60</v>
      </c>
      <c r="D92" s="21">
        <v>60</v>
      </c>
      <c r="E92" s="21">
        <v>0</v>
      </c>
      <c r="F92" s="22" t="s">
        <v>31</v>
      </c>
      <c r="H92" s="11"/>
      <c r="I92" s="11"/>
      <c r="J92" s="10"/>
    </row>
    <row r="93" spans="1:10" ht="30.75" customHeight="1">
      <c r="A93" s="20" t="s">
        <v>157</v>
      </c>
      <c r="B93" s="20" t="s">
        <v>158</v>
      </c>
      <c r="C93" s="21">
        <f t="shared" si="1"/>
        <v>10</v>
      </c>
      <c r="D93" s="21">
        <v>10</v>
      </c>
      <c r="E93" s="21">
        <v>0</v>
      </c>
      <c r="F93" s="22" t="s">
        <v>31</v>
      </c>
      <c r="H93" s="11"/>
      <c r="I93" s="11"/>
      <c r="J93" s="10"/>
    </row>
    <row r="94" spans="1:10" ht="30.75" customHeight="1">
      <c r="A94" s="20" t="s">
        <v>159</v>
      </c>
      <c r="B94" s="20" t="s">
        <v>160</v>
      </c>
      <c r="C94" s="21">
        <f t="shared" si="1"/>
        <v>6</v>
      </c>
      <c r="D94" s="21">
        <v>6</v>
      </c>
      <c r="E94" s="21">
        <v>0</v>
      </c>
      <c r="F94" s="22" t="s">
        <v>31</v>
      </c>
      <c r="H94" s="11"/>
      <c r="I94" s="11"/>
      <c r="J94" s="10"/>
    </row>
    <row r="95" spans="1:10" ht="30.75" customHeight="1">
      <c r="A95" s="20" t="s">
        <v>161</v>
      </c>
      <c r="B95" s="20" t="s">
        <v>162</v>
      </c>
      <c r="C95" s="21">
        <f t="shared" si="1"/>
        <v>5</v>
      </c>
      <c r="D95" s="21">
        <v>5</v>
      </c>
      <c r="E95" s="21">
        <v>0</v>
      </c>
      <c r="F95" s="22" t="s">
        <v>31</v>
      </c>
      <c r="H95" s="11"/>
      <c r="I95" s="11"/>
      <c r="J95" s="10"/>
    </row>
    <row r="96" spans="1:10" ht="30.75" customHeight="1">
      <c r="A96" s="20" t="s">
        <v>163</v>
      </c>
      <c r="B96" s="20" t="s">
        <v>164</v>
      </c>
      <c r="C96" s="21">
        <f t="shared" si="1"/>
        <v>27</v>
      </c>
      <c r="D96" s="21">
        <v>20</v>
      </c>
      <c r="E96" s="21">
        <v>7</v>
      </c>
      <c r="F96" s="22" t="s">
        <v>31</v>
      </c>
      <c r="H96" s="11"/>
      <c r="I96" s="11"/>
      <c r="J96" s="10"/>
    </row>
    <row r="97" spans="1:10" ht="30.75" customHeight="1">
      <c r="A97" s="20" t="s">
        <v>165</v>
      </c>
      <c r="B97" s="20" t="s">
        <v>166</v>
      </c>
      <c r="C97" s="21">
        <f t="shared" si="1"/>
        <v>64</v>
      </c>
      <c r="D97" s="21">
        <v>20</v>
      </c>
      <c r="E97" s="21">
        <v>44</v>
      </c>
      <c r="F97" s="18" t="s">
        <v>15</v>
      </c>
      <c r="H97" s="11"/>
      <c r="I97" s="11"/>
      <c r="J97" s="10"/>
    </row>
    <row r="98" spans="1:10" ht="30.75" customHeight="1">
      <c r="A98" s="20" t="s">
        <v>167</v>
      </c>
      <c r="B98" s="20" t="s">
        <v>149</v>
      </c>
      <c r="C98" s="21">
        <f t="shared" si="1"/>
        <v>12</v>
      </c>
      <c r="D98" s="21">
        <v>12</v>
      </c>
      <c r="E98" s="21">
        <v>0</v>
      </c>
      <c r="F98" s="18" t="s">
        <v>15</v>
      </c>
      <c r="H98" s="11"/>
      <c r="I98" s="11"/>
      <c r="J98" s="10"/>
    </row>
    <row r="99" spans="1:10" ht="30.75" customHeight="1">
      <c r="A99" s="20" t="s">
        <v>168</v>
      </c>
      <c r="B99" s="20" t="s">
        <v>169</v>
      </c>
      <c r="C99" s="21">
        <f t="shared" si="1"/>
        <v>250</v>
      </c>
      <c r="D99" s="21">
        <v>250</v>
      </c>
      <c r="E99" s="21">
        <v>0</v>
      </c>
      <c r="F99" s="18" t="s">
        <v>15</v>
      </c>
      <c r="H99" s="11"/>
      <c r="I99" s="11"/>
      <c r="J99" s="10"/>
    </row>
    <row r="100" spans="1:10" ht="30.75" customHeight="1">
      <c r="A100" s="20" t="s">
        <v>170</v>
      </c>
      <c r="B100" s="20" t="s">
        <v>169</v>
      </c>
      <c r="C100" s="21">
        <f t="shared" si="1"/>
        <v>140</v>
      </c>
      <c r="D100" s="21">
        <v>140</v>
      </c>
      <c r="E100" s="21">
        <v>0</v>
      </c>
      <c r="F100" s="18" t="s">
        <v>15</v>
      </c>
      <c r="H100" s="11"/>
      <c r="I100" s="11"/>
      <c r="J100" s="10"/>
    </row>
    <row r="101" spans="1:10" ht="30.75" customHeight="1">
      <c r="A101" s="20" t="s">
        <v>171</v>
      </c>
      <c r="B101" s="20" t="s">
        <v>149</v>
      </c>
      <c r="C101" s="21">
        <f t="shared" si="1"/>
        <v>30</v>
      </c>
      <c r="D101" s="21">
        <v>30</v>
      </c>
      <c r="E101" s="21">
        <v>0</v>
      </c>
      <c r="F101" s="18" t="s">
        <v>15</v>
      </c>
      <c r="H101" s="11"/>
      <c r="I101" s="11"/>
      <c r="J101" s="10"/>
    </row>
    <row r="102" spans="1:10" ht="30.75" customHeight="1">
      <c r="A102" s="20" t="s">
        <v>172</v>
      </c>
      <c r="B102" s="20" t="s">
        <v>173</v>
      </c>
      <c r="C102" s="21">
        <f t="shared" si="1"/>
        <v>13</v>
      </c>
      <c r="D102" s="21">
        <v>4</v>
      </c>
      <c r="E102" s="21">
        <v>9</v>
      </c>
      <c r="F102" s="18" t="s">
        <v>15</v>
      </c>
      <c r="H102" s="11"/>
      <c r="I102" s="11"/>
      <c r="J102" s="10"/>
    </row>
    <row r="103" spans="1:10" ht="30.75" customHeight="1">
      <c r="A103" s="20" t="s">
        <v>174</v>
      </c>
      <c r="B103" s="20" t="s">
        <v>175</v>
      </c>
      <c r="C103" s="21">
        <f t="shared" si="1"/>
        <v>19</v>
      </c>
      <c r="D103" s="21">
        <v>6</v>
      </c>
      <c r="E103" s="21">
        <v>13</v>
      </c>
      <c r="F103" s="18" t="s">
        <v>15</v>
      </c>
      <c r="H103" s="11"/>
      <c r="I103" s="11"/>
      <c r="J103" s="10"/>
    </row>
    <row r="104" spans="1:10" ht="30.75" customHeight="1">
      <c r="A104" s="20" t="s">
        <v>176</v>
      </c>
      <c r="B104" s="20" t="s">
        <v>149</v>
      </c>
      <c r="C104" s="21">
        <f t="shared" si="1"/>
        <v>37</v>
      </c>
      <c r="D104" s="21">
        <v>37</v>
      </c>
      <c r="E104" s="21">
        <v>0</v>
      </c>
      <c r="F104" s="18" t="s">
        <v>15</v>
      </c>
      <c r="H104" s="11"/>
      <c r="I104" s="11"/>
      <c r="J104" s="10"/>
    </row>
    <row r="105" spans="1:10" ht="30.75" customHeight="1">
      <c r="A105" s="20" t="s">
        <v>177</v>
      </c>
      <c r="B105" s="20" t="s">
        <v>149</v>
      </c>
      <c r="C105" s="21">
        <f t="shared" si="1"/>
        <v>90</v>
      </c>
      <c r="D105" s="21">
        <v>90</v>
      </c>
      <c r="E105" s="21">
        <v>0</v>
      </c>
      <c r="F105" s="18" t="s">
        <v>15</v>
      </c>
      <c r="H105" s="11"/>
      <c r="I105" s="11"/>
      <c r="J105" s="10"/>
    </row>
    <row r="106" spans="1:10" ht="30.75" customHeight="1">
      <c r="A106" s="20" t="s">
        <v>178</v>
      </c>
      <c r="B106" s="20" t="s">
        <v>149</v>
      </c>
      <c r="C106" s="21">
        <f t="shared" si="1"/>
        <v>193</v>
      </c>
      <c r="D106" s="21">
        <v>193</v>
      </c>
      <c r="E106" s="21">
        <v>0</v>
      </c>
      <c r="F106" s="18" t="s">
        <v>15</v>
      </c>
      <c r="H106" s="11"/>
      <c r="I106" s="11"/>
      <c r="J106" s="10"/>
    </row>
    <row r="107" spans="1:10" ht="30.75" customHeight="1">
      <c r="A107" s="20" t="s">
        <v>179</v>
      </c>
      <c r="B107" s="20" t="s">
        <v>180</v>
      </c>
      <c r="C107" s="21">
        <f t="shared" si="1"/>
        <v>14</v>
      </c>
      <c r="D107" s="21">
        <v>14</v>
      </c>
      <c r="E107" s="21">
        <v>0</v>
      </c>
      <c r="F107" s="18" t="s">
        <v>15</v>
      </c>
      <c r="H107" s="11"/>
      <c r="I107" s="11"/>
      <c r="J107" s="10"/>
    </row>
    <row r="108" spans="1:10" ht="30.75" customHeight="1">
      <c r="A108" s="20" t="s">
        <v>181</v>
      </c>
      <c r="B108" s="20" t="s">
        <v>182</v>
      </c>
      <c r="C108" s="21">
        <f t="shared" ref="C108:C171" si="2">D108+E108</f>
        <v>20</v>
      </c>
      <c r="D108" s="21">
        <v>20</v>
      </c>
      <c r="E108" s="21">
        <v>0</v>
      </c>
      <c r="F108" s="18" t="s">
        <v>15</v>
      </c>
      <c r="H108" s="11"/>
      <c r="I108" s="11"/>
      <c r="J108" s="10"/>
    </row>
    <row r="109" spans="1:10" ht="30.75" customHeight="1">
      <c r="A109" s="20" t="s">
        <v>183</v>
      </c>
      <c r="B109" s="20" t="s">
        <v>184</v>
      </c>
      <c r="C109" s="21">
        <f t="shared" si="2"/>
        <v>6</v>
      </c>
      <c r="D109" s="21">
        <v>5</v>
      </c>
      <c r="E109" s="21">
        <v>1</v>
      </c>
      <c r="F109" s="18" t="s">
        <v>15</v>
      </c>
      <c r="H109" s="11"/>
      <c r="I109" s="11"/>
      <c r="J109" s="10"/>
    </row>
    <row r="110" spans="1:10" ht="30.75" customHeight="1">
      <c r="A110" s="20" t="s">
        <v>185</v>
      </c>
      <c r="B110" s="20" t="s">
        <v>186</v>
      </c>
      <c r="C110" s="21">
        <f t="shared" si="2"/>
        <v>15</v>
      </c>
      <c r="D110" s="21">
        <v>15</v>
      </c>
      <c r="E110" s="21">
        <v>0</v>
      </c>
      <c r="F110" s="18" t="s">
        <v>15</v>
      </c>
      <c r="H110" s="11"/>
      <c r="I110" s="11"/>
      <c r="J110" s="10"/>
    </row>
    <row r="111" spans="1:10" ht="30.75" customHeight="1">
      <c r="A111" s="20" t="s">
        <v>187</v>
      </c>
      <c r="B111" s="20" t="s">
        <v>188</v>
      </c>
      <c r="C111" s="21">
        <f t="shared" si="2"/>
        <v>5</v>
      </c>
      <c r="D111" s="21">
        <v>5</v>
      </c>
      <c r="E111" s="21">
        <v>0</v>
      </c>
      <c r="F111" s="18" t="s">
        <v>15</v>
      </c>
      <c r="H111" s="11"/>
      <c r="I111" s="11"/>
      <c r="J111" s="10"/>
    </row>
    <row r="112" spans="1:10" ht="30.75" customHeight="1">
      <c r="A112" s="20" t="s">
        <v>189</v>
      </c>
      <c r="B112" s="20" t="s">
        <v>149</v>
      </c>
      <c r="C112" s="21">
        <f t="shared" si="2"/>
        <v>1100</v>
      </c>
      <c r="D112" s="21">
        <v>650</v>
      </c>
      <c r="E112" s="21">
        <v>450</v>
      </c>
      <c r="F112" s="18" t="s">
        <v>15</v>
      </c>
      <c r="H112" s="11"/>
      <c r="I112" s="11"/>
      <c r="J112" s="10"/>
    </row>
    <row r="113" spans="1:10" ht="30.75" customHeight="1">
      <c r="A113" s="20" t="s">
        <v>190</v>
      </c>
      <c r="B113" s="20" t="s">
        <v>149</v>
      </c>
      <c r="C113" s="21">
        <f t="shared" si="2"/>
        <v>60</v>
      </c>
      <c r="D113" s="21">
        <v>60</v>
      </c>
      <c r="E113" s="21">
        <v>0</v>
      </c>
      <c r="F113" s="18" t="s">
        <v>15</v>
      </c>
      <c r="H113" s="11"/>
      <c r="I113" s="11"/>
      <c r="J113" s="10"/>
    </row>
    <row r="114" spans="1:10" ht="30.75" customHeight="1">
      <c r="A114" s="20" t="s">
        <v>191</v>
      </c>
      <c r="B114" s="20" t="s">
        <v>192</v>
      </c>
      <c r="C114" s="21">
        <f t="shared" si="2"/>
        <v>40</v>
      </c>
      <c r="D114" s="21">
        <v>40</v>
      </c>
      <c r="E114" s="21">
        <v>0</v>
      </c>
      <c r="F114" s="18" t="s">
        <v>15</v>
      </c>
      <c r="H114" s="11"/>
      <c r="I114" s="11"/>
      <c r="J114" s="10"/>
    </row>
    <row r="115" spans="1:10" ht="30.75" customHeight="1">
      <c r="A115" s="20" t="s">
        <v>193</v>
      </c>
      <c r="B115" s="20" t="s">
        <v>194</v>
      </c>
      <c r="C115" s="21">
        <f t="shared" si="2"/>
        <v>45</v>
      </c>
      <c r="D115" s="21">
        <v>20</v>
      </c>
      <c r="E115" s="21">
        <v>25</v>
      </c>
      <c r="F115" s="18" t="s">
        <v>15</v>
      </c>
      <c r="H115" s="11"/>
      <c r="I115" s="11"/>
      <c r="J115" s="10"/>
    </row>
    <row r="116" spans="1:10" ht="30.75" customHeight="1">
      <c r="A116" s="20" t="s">
        <v>195</v>
      </c>
      <c r="B116" s="20" t="s">
        <v>156</v>
      </c>
      <c r="C116" s="21">
        <f t="shared" si="2"/>
        <v>27</v>
      </c>
      <c r="D116" s="21">
        <v>27</v>
      </c>
      <c r="E116" s="21">
        <v>0</v>
      </c>
      <c r="F116" s="18" t="s">
        <v>15</v>
      </c>
      <c r="H116" s="11"/>
      <c r="I116" s="11"/>
      <c r="J116" s="10"/>
    </row>
    <row r="117" spans="1:10" ht="30.75" customHeight="1">
      <c r="A117" s="20" t="s">
        <v>196</v>
      </c>
      <c r="B117" s="20" t="s">
        <v>156</v>
      </c>
      <c r="C117" s="21">
        <f t="shared" si="2"/>
        <v>24</v>
      </c>
      <c r="D117" s="21">
        <v>24</v>
      </c>
      <c r="E117" s="21">
        <v>0</v>
      </c>
      <c r="F117" s="18" t="s">
        <v>15</v>
      </c>
      <c r="H117" s="11"/>
      <c r="I117" s="11"/>
      <c r="J117" s="10"/>
    </row>
    <row r="118" spans="1:10" ht="30.75" customHeight="1">
      <c r="A118" s="20" t="s">
        <v>197</v>
      </c>
      <c r="B118" s="20" t="s">
        <v>156</v>
      </c>
      <c r="C118" s="21">
        <f t="shared" si="2"/>
        <v>30</v>
      </c>
      <c r="D118" s="21">
        <v>30</v>
      </c>
      <c r="E118" s="21">
        <v>0</v>
      </c>
      <c r="F118" s="18" t="s">
        <v>15</v>
      </c>
      <c r="H118" s="11"/>
      <c r="I118" s="11"/>
      <c r="J118" s="10"/>
    </row>
    <row r="119" spans="1:10" ht="30.75" customHeight="1">
      <c r="A119" s="20" t="s">
        <v>198</v>
      </c>
      <c r="B119" s="20" t="s">
        <v>154</v>
      </c>
      <c r="C119" s="21">
        <f t="shared" si="2"/>
        <v>30</v>
      </c>
      <c r="D119" s="21">
        <v>30</v>
      </c>
      <c r="E119" s="21">
        <v>0</v>
      </c>
      <c r="F119" s="18" t="s">
        <v>15</v>
      </c>
      <c r="H119" s="11"/>
      <c r="I119" s="11"/>
      <c r="J119" s="10"/>
    </row>
    <row r="120" spans="1:10" ht="30.75" customHeight="1">
      <c r="A120" s="20" t="s">
        <v>199</v>
      </c>
      <c r="B120" s="20" t="s">
        <v>156</v>
      </c>
      <c r="C120" s="21">
        <f t="shared" si="2"/>
        <v>40</v>
      </c>
      <c r="D120" s="21">
        <v>40</v>
      </c>
      <c r="E120" s="21">
        <v>0</v>
      </c>
      <c r="F120" s="18" t="s">
        <v>15</v>
      </c>
      <c r="H120" s="11"/>
      <c r="I120" s="11"/>
      <c r="J120" s="10"/>
    </row>
    <row r="121" spans="1:10" ht="30.75" customHeight="1">
      <c r="A121" s="20" t="s">
        <v>200</v>
      </c>
      <c r="B121" s="20" t="s">
        <v>156</v>
      </c>
      <c r="C121" s="21">
        <f t="shared" si="2"/>
        <v>10</v>
      </c>
      <c r="D121" s="21">
        <v>10</v>
      </c>
      <c r="E121" s="21">
        <v>0</v>
      </c>
      <c r="F121" s="18" t="s">
        <v>15</v>
      </c>
      <c r="H121" s="11"/>
      <c r="I121" s="11"/>
      <c r="J121" s="10"/>
    </row>
    <row r="122" spans="1:10" ht="30.75" customHeight="1">
      <c r="A122" s="20" t="s">
        <v>201</v>
      </c>
      <c r="B122" s="20" t="s">
        <v>158</v>
      </c>
      <c r="C122" s="21">
        <f t="shared" si="2"/>
        <v>30</v>
      </c>
      <c r="D122" s="21">
        <v>30</v>
      </c>
      <c r="E122" s="21">
        <v>0</v>
      </c>
      <c r="F122" s="18" t="s">
        <v>15</v>
      </c>
      <c r="H122" s="11"/>
      <c r="I122" s="11"/>
      <c r="J122" s="10"/>
    </row>
    <row r="123" spans="1:10" ht="30.75" customHeight="1">
      <c r="A123" s="20" t="s">
        <v>202</v>
      </c>
      <c r="B123" s="20" t="s">
        <v>203</v>
      </c>
      <c r="C123" s="21">
        <f t="shared" si="2"/>
        <v>10</v>
      </c>
      <c r="D123" s="21">
        <v>10</v>
      </c>
      <c r="E123" s="21">
        <v>0</v>
      </c>
      <c r="F123" s="18" t="s">
        <v>15</v>
      </c>
      <c r="H123" s="11"/>
      <c r="I123" s="11"/>
      <c r="J123" s="10"/>
    </row>
    <row r="124" spans="1:10" ht="30.75" customHeight="1">
      <c r="A124" s="20" t="s">
        <v>204</v>
      </c>
      <c r="B124" s="20" t="s">
        <v>164</v>
      </c>
      <c r="C124" s="21">
        <f t="shared" si="2"/>
        <v>40</v>
      </c>
      <c r="D124" s="21">
        <v>25</v>
      </c>
      <c r="E124" s="21">
        <v>15</v>
      </c>
      <c r="F124" s="18" t="s">
        <v>15</v>
      </c>
      <c r="H124" s="11"/>
      <c r="I124" s="11"/>
      <c r="J124" s="10"/>
    </row>
    <row r="125" spans="1:10" ht="30.75" customHeight="1">
      <c r="A125" s="20" t="s">
        <v>205</v>
      </c>
      <c r="B125" s="20" t="s">
        <v>164</v>
      </c>
      <c r="C125" s="21">
        <f t="shared" si="2"/>
        <v>33</v>
      </c>
      <c r="D125" s="21">
        <v>30</v>
      </c>
      <c r="E125" s="21">
        <v>3</v>
      </c>
      <c r="F125" s="18" t="s">
        <v>15</v>
      </c>
      <c r="H125" s="11"/>
      <c r="I125" s="11"/>
      <c r="J125" s="10"/>
    </row>
    <row r="126" spans="1:10" ht="30.75" customHeight="1">
      <c r="A126" s="16" t="s">
        <v>206</v>
      </c>
      <c r="B126" s="16" t="s">
        <v>166</v>
      </c>
      <c r="C126" s="17">
        <f t="shared" si="2"/>
        <v>67</v>
      </c>
      <c r="D126" s="17">
        <v>15</v>
      </c>
      <c r="E126" s="17">
        <v>52</v>
      </c>
      <c r="F126" s="22" t="s">
        <v>21</v>
      </c>
      <c r="H126" s="11"/>
      <c r="I126" s="11"/>
      <c r="J126" s="10"/>
    </row>
    <row r="127" spans="1:10" ht="30.75" customHeight="1">
      <c r="A127" s="20" t="s">
        <v>207</v>
      </c>
      <c r="B127" s="20" t="s">
        <v>208</v>
      </c>
      <c r="C127" s="21">
        <f t="shared" si="2"/>
        <v>10.5</v>
      </c>
      <c r="D127" s="21">
        <v>8</v>
      </c>
      <c r="E127" s="21">
        <v>2.5</v>
      </c>
      <c r="F127" s="22" t="s">
        <v>21</v>
      </c>
      <c r="H127" s="11"/>
      <c r="I127" s="11"/>
      <c r="J127" s="10"/>
    </row>
    <row r="128" spans="1:10" ht="30.75" customHeight="1">
      <c r="A128" s="20" t="s">
        <v>209</v>
      </c>
      <c r="B128" s="20" t="s">
        <v>210</v>
      </c>
      <c r="C128" s="21">
        <f t="shared" si="2"/>
        <v>110</v>
      </c>
      <c r="D128" s="21">
        <v>75</v>
      </c>
      <c r="E128" s="21">
        <v>35</v>
      </c>
      <c r="F128" s="22" t="s">
        <v>21</v>
      </c>
      <c r="H128" s="11"/>
      <c r="I128" s="11"/>
      <c r="J128" s="10"/>
    </row>
    <row r="129" spans="1:10" ht="30.75" customHeight="1">
      <c r="A129" s="20" t="s">
        <v>211</v>
      </c>
      <c r="B129" s="20" t="s">
        <v>212</v>
      </c>
      <c r="C129" s="21">
        <f t="shared" si="2"/>
        <v>35</v>
      </c>
      <c r="D129" s="21">
        <v>20</v>
      </c>
      <c r="E129" s="21">
        <v>15</v>
      </c>
      <c r="F129" s="22" t="s">
        <v>21</v>
      </c>
      <c r="H129" s="11"/>
      <c r="I129" s="11"/>
      <c r="J129" s="10"/>
    </row>
    <row r="130" spans="1:10" ht="30.75" customHeight="1">
      <c r="A130" s="20" t="s">
        <v>213</v>
      </c>
      <c r="B130" s="20" t="s">
        <v>214</v>
      </c>
      <c r="C130" s="21">
        <f t="shared" si="2"/>
        <v>16</v>
      </c>
      <c r="D130" s="21">
        <v>9</v>
      </c>
      <c r="E130" s="21">
        <v>7</v>
      </c>
      <c r="F130" s="22" t="s">
        <v>21</v>
      </c>
      <c r="H130" s="11"/>
      <c r="I130" s="11"/>
      <c r="J130" s="10"/>
    </row>
    <row r="131" spans="1:10" ht="30.75" customHeight="1">
      <c r="A131" s="20" t="s">
        <v>215</v>
      </c>
      <c r="B131" s="20" t="s">
        <v>214</v>
      </c>
      <c r="C131" s="21">
        <f t="shared" si="2"/>
        <v>8</v>
      </c>
      <c r="D131" s="21">
        <v>5</v>
      </c>
      <c r="E131" s="21">
        <v>3</v>
      </c>
      <c r="F131" s="22" t="s">
        <v>21</v>
      </c>
      <c r="H131" s="11"/>
      <c r="I131" s="11"/>
      <c r="J131" s="10"/>
    </row>
    <row r="132" spans="1:10" ht="30.75" customHeight="1">
      <c r="A132" s="20" t="s">
        <v>216</v>
      </c>
      <c r="B132" s="20" t="s">
        <v>173</v>
      </c>
      <c r="C132" s="21">
        <f t="shared" si="2"/>
        <v>70</v>
      </c>
      <c r="D132" s="21">
        <v>70</v>
      </c>
      <c r="E132" s="21">
        <v>0</v>
      </c>
      <c r="F132" s="22" t="s">
        <v>21</v>
      </c>
      <c r="H132" s="11"/>
      <c r="I132" s="11"/>
      <c r="J132" s="10"/>
    </row>
    <row r="133" spans="1:10" ht="30.75" customHeight="1">
      <c r="A133" s="20" t="s">
        <v>217</v>
      </c>
      <c r="B133" s="20" t="s">
        <v>149</v>
      </c>
      <c r="C133" s="21">
        <f t="shared" si="2"/>
        <v>80</v>
      </c>
      <c r="D133" s="21">
        <v>80</v>
      </c>
      <c r="E133" s="21">
        <v>0</v>
      </c>
      <c r="F133" s="22" t="s">
        <v>21</v>
      </c>
      <c r="H133" s="11"/>
      <c r="I133" s="11"/>
      <c r="J133" s="10"/>
    </row>
    <row r="134" spans="1:10" ht="30.75" customHeight="1">
      <c r="A134" s="20" t="s">
        <v>218</v>
      </c>
      <c r="B134" s="20" t="s">
        <v>149</v>
      </c>
      <c r="C134" s="21">
        <f t="shared" si="2"/>
        <v>50</v>
      </c>
      <c r="D134" s="21">
        <v>50</v>
      </c>
      <c r="E134" s="21">
        <v>0</v>
      </c>
      <c r="F134" s="22" t="s">
        <v>21</v>
      </c>
      <c r="H134" s="11"/>
      <c r="I134" s="11"/>
      <c r="J134" s="10"/>
    </row>
    <row r="135" spans="1:10" ht="30.75" customHeight="1">
      <c r="A135" s="20" t="s">
        <v>219</v>
      </c>
      <c r="B135" s="20" t="s">
        <v>220</v>
      </c>
      <c r="C135" s="21">
        <f t="shared" si="2"/>
        <v>103</v>
      </c>
      <c r="D135" s="21">
        <v>103</v>
      </c>
      <c r="E135" s="21">
        <v>0</v>
      </c>
      <c r="F135" s="22" t="s">
        <v>21</v>
      </c>
      <c r="H135" s="11"/>
      <c r="I135" s="11"/>
      <c r="J135" s="10"/>
    </row>
    <row r="136" spans="1:10" ht="30.75" customHeight="1">
      <c r="A136" s="16" t="s">
        <v>221</v>
      </c>
      <c r="B136" s="16" t="s">
        <v>222</v>
      </c>
      <c r="C136" s="17">
        <f t="shared" si="2"/>
        <v>120</v>
      </c>
      <c r="D136" s="17">
        <v>120</v>
      </c>
      <c r="E136" s="17">
        <v>0</v>
      </c>
      <c r="F136" s="22" t="s">
        <v>21</v>
      </c>
      <c r="H136" s="11"/>
      <c r="I136" s="11"/>
      <c r="J136" s="10"/>
    </row>
    <row r="137" spans="1:10" ht="30.75" customHeight="1">
      <c r="A137" s="20" t="s">
        <v>223</v>
      </c>
      <c r="B137" s="20" t="s">
        <v>224</v>
      </c>
      <c r="C137" s="21">
        <f t="shared" si="2"/>
        <v>20</v>
      </c>
      <c r="D137" s="21">
        <v>20</v>
      </c>
      <c r="E137" s="21">
        <v>0</v>
      </c>
      <c r="F137" s="22" t="s">
        <v>21</v>
      </c>
      <c r="H137" s="11"/>
      <c r="I137" s="11"/>
      <c r="J137" s="10"/>
    </row>
    <row r="138" spans="1:10" ht="30.75" customHeight="1">
      <c r="A138" s="16" t="s">
        <v>225</v>
      </c>
      <c r="B138" s="16" t="s">
        <v>226</v>
      </c>
      <c r="C138" s="17">
        <f t="shared" si="2"/>
        <v>58</v>
      </c>
      <c r="D138" s="17">
        <v>58</v>
      </c>
      <c r="E138" s="17">
        <v>0</v>
      </c>
      <c r="F138" s="22" t="s">
        <v>21</v>
      </c>
      <c r="H138" s="11"/>
      <c r="I138" s="11"/>
      <c r="J138" s="10"/>
    </row>
    <row r="139" spans="1:10" ht="30.75" customHeight="1">
      <c r="A139" s="20" t="s">
        <v>227</v>
      </c>
      <c r="B139" s="20" t="s">
        <v>192</v>
      </c>
      <c r="C139" s="21">
        <f t="shared" si="2"/>
        <v>1049.7</v>
      </c>
      <c r="D139" s="21">
        <v>368</v>
      </c>
      <c r="E139" s="21">
        <v>681.7</v>
      </c>
      <c r="F139" s="22" t="s">
        <v>21</v>
      </c>
      <c r="H139" s="11"/>
      <c r="I139" s="11"/>
      <c r="J139" s="10"/>
    </row>
    <row r="140" spans="1:10" ht="30.75" customHeight="1">
      <c r="A140" s="20" t="s">
        <v>228</v>
      </c>
      <c r="B140" s="20" t="s">
        <v>156</v>
      </c>
      <c r="C140" s="21">
        <f t="shared" si="2"/>
        <v>40</v>
      </c>
      <c r="D140" s="21">
        <v>40</v>
      </c>
      <c r="E140" s="21">
        <v>0</v>
      </c>
      <c r="F140" s="22" t="s">
        <v>21</v>
      </c>
      <c r="H140" s="11"/>
      <c r="I140" s="11"/>
      <c r="J140" s="10"/>
    </row>
    <row r="141" spans="1:10" ht="30.75" customHeight="1">
      <c r="A141" s="20" t="s">
        <v>229</v>
      </c>
      <c r="B141" s="20" t="s">
        <v>156</v>
      </c>
      <c r="C141" s="21">
        <f t="shared" si="2"/>
        <v>25</v>
      </c>
      <c r="D141" s="21">
        <v>25</v>
      </c>
      <c r="E141" s="21">
        <v>0</v>
      </c>
      <c r="F141" s="22" t="s">
        <v>21</v>
      </c>
      <c r="H141" s="11"/>
      <c r="I141" s="11"/>
      <c r="J141" s="10"/>
    </row>
    <row r="142" spans="1:10" ht="30.75" customHeight="1">
      <c r="A142" s="20" t="s">
        <v>230</v>
      </c>
      <c r="B142" s="20" t="s">
        <v>156</v>
      </c>
      <c r="C142" s="21">
        <f t="shared" si="2"/>
        <v>39</v>
      </c>
      <c r="D142" s="21">
        <v>39</v>
      </c>
      <c r="E142" s="21">
        <v>0</v>
      </c>
      <c r="F142" s="22" t="s">
        <v>21</v>
      </c>
      <c r="H142" s="11"/>
      <c r="I142" s="11"/>
      <c r="J142" s="10"/>
    </row>
    <row r="143" spans="1:10" ht="30.75" customHeight="1">
      <c r="A143" s="20" t="s">
        <v>231</v>
      </c>
      <c r="B143" s="20" t="s">
        <v>156</v>
      </c>
      <c r="C143" s="21">
        <f t="shared" si="2"/>
        <v>20</v>
      </c>
      <c r="D143" s="21">
        <v>20</v>
      </c>
      <c r="E143" s="21">
        <v>0</v>
      </c>
      <c r="F143" s="22" t="s">
        <v>21</v>
      </c>
      <c r="H143" s="11"/>
      <c r="I143" s="11"/>
      <c r="J143" s="10"/>
    </row>
    <row r="144" spans="1:10" ht="30.75" customHeight="1">
      <c r="A144" s="20" t="s">
        <v>232</v>
      </c>
      <c r="B144" s="20" t="s">
        <v>158</v>
      </c>
      <c r="C144" s="21">
        <f t="shared" si="2"/>
        <v>15</v>
      </c>
      <c r="D144" s="21">
        <v>15</v>
      </c>
      <c r="E144" s="21">
        <v>0</v>
      </c>
      <c r="F144" s="22" t="s">
        <v>21</v>
      </c>
      <c r="H144" s="11"/>
      <c r="I144" s="11"/>
      <c r="J144" s="10"/>
    </row>
    <row r="145" spans="1:10" ht="30.75" customHeight="1">
      <c r="A145" s="20" t="s">
        <v>233</v>
      </c>
      <c r="B145" s="20" t="s">
        <v>234</v>
      </c>
      <c r="C145" s="21">
        <f t="shared" si="2"/>
        <v>11</v>
      </c>
      <c r="D145" s="21">
        <v>10</v>
      </c>
      <c r="E145" s="21">
        <v>1</v>
      </c>
      <c r="F145" s="22" t="s">
        <v>21</v>
      </c>
      <c r="H145" s="11"/>
      <c r="I145" s="11"/>
      <c r="J145" s="10"/>
    </row>
    <row r="146" spans="1:10" ht="30.75" customHeight="1">
      <c r="A146" s="20" t="s">
        <v>235</v>
      </c>
      <c r="B146" s="20" t="s">
        <v>236</v>
      </c>
      <c r="C146" s="21">
        <f t="shared" si="2"/>
        <v>10</v>
      </c>
      <c r="D146" s="21">
        <v>8</v>
      </c>
      <c r="E146" s="21">
        <v>2</v>
      </c>
      <c r="F146" s="18" t="s">
        <v>25</v>
      </c>
      <c r="H146" s="11"/>
      <c r="I146" s="11"/>
      <c r="J146" s="10"/>
    </row>
    <row r="147" spans="1:10" ht="30.75" customHeight="1">
      <c r="A147" s="20" t="s">
        <v>237</v>
      </c>
      <c r="B147" s="20" t="s">
        <v>145</v>
      </c>
      <c r="C147" s="21">
        <f t="shared" si="2"/>
        <v>180</v>
      </c>
      <c r="D147" s="21">
        <v>180</v>
      </c>
      <c r="E147" s="21">
        <v>0</v>
      </c>
      <c r="F147" s="18" t="s">
        <v>25</v>
      </c>
      <c r="H147" s="11"/>
      <c r="I147" s="11"/>
      <c r="J147" s="10"/>
    </row>
    <row r="148" spans="1:10" ht="30.75" customHeight="1">
      <c r="A148" s="20" t="s">
        <v>238</v>
      </c>
      <c r="B148" s="20" t="s">
        <v>149</v>
      </c>
      <c r="C148" s="21">
        <f t="shared" si="2"/>
        <v>50</v>
      </c>
      <c r="D148" s="21">
        <v>50</v>
      </c>
      <c r="E148" s="21">
        <v>0</v>
      </c>
      <c r="F148" s="18" t="s">
        <v>25</v>
      </c>
      <c r="H148" s="11"/>
      <c r="I148" s="11"/>
      <c r="J148" s="10"/>
    </row>
    <row r="149" spans="1:10" ht="30.75" customHeight="1">
      <c r="A149" s="20" t="s">
        <v>239</v>
      </c>
      <c r="B149" s="20" t="s">
        <v>186</v>
      </c>
      <c r="C149" s="21">
        <f t="shared" si="2"/>
        <v>36</v>
      </c>
      <c r="D149" s="21">
        <v>36</v>
      </c>
      <c r="E149" s="21">
        <v>0</v>
      </c>
      <c r="F149" s="18" t="s">
        <v>25</v>
      </c>
      <c r="H149" s="11"/>
      <c r="I149" s="11"/>
      <c r="J149" s="10"/>
    </row>
    <row r="150" spans="1:10" ht="30.75" customHeight="1">
      <c r="A150" s="20" t="s">
        <v>240</v>
      </c>
      <c r="B150" s="20" t="s">
        <v>241</v>
      </c>
      <c r="C150" s="21">
        <f t="shared" si="2"/>
        <v>60</v>
      </c>
      <c r="D150" s="21">
        <v>60</v>
      </c>
      <c r="E150" s="21">
        <v>0</v>
      </c>
      <c r="F150" s="18" t="s">
        <v>25</v>
      </c>
      <c r="H150" s="11"/>
      <c r="I150" s="11"/>
      <c r="J150" s="10"/>
    </row>
    <row r="151" spans="1:10" ht="30.75" customHeight="1">
      <c r="A151" s="20" t="s">
        <v>242</v>
      </c>
      <c r="B151" s="20" t="s">
        <v>156</v>
      </c>
      <c r="C151" s="21">
        <f t="shared" si="2"/>
        <v>40</v>
      </c>
      <c r="D151" s="21">
        <v>40</v>
      </c>
      <c r="E151" s="21">
        <v>0</v>
      </c>
      <c r="F151" s="18" t="s">
        <v>25</v>
      </c>
      <c r="H151" s="11"/>
      <c r="I151" s="11"/>
      <c r="J151" s="10"/>
    </row>
    <row r="152" spans="1:10" ht="30.75" customHeight="1">
      <c r="A152" s="20" t="s">
        <v>243</v>
      </c>
      <c r="B152" s="20" t="s">
        <v>156</v>
      </c>
      <c r="C152" s="21">
        <f t="shared" si="2"/>
        <v>40</v>
      </c>
      <c r="D152" s="21">
        <v>40</v>
      </c>
      <c r="E152" s="21">
        <v>0</v>
      </c>
      <c r="F152" s="18" t="s">
        <v>25</v>
      </c>
      <c r="H152" s="11"/>
      <c r="I152" s="11"/>
      <c r="J152" s="10"/>
    </row>
    <row r="153" spans="1:10" ht="30.75" customHeight="1">
      <c r="A153" s="20" t="s">
        <v>244</v>
      </c>
      <c r="B153" s="20" t="s">
        <v>158</v>
      </c>
      <c r="C153" s="21">
        <f t="shared" si="2"/>
        <v>100</v>
      </c>
      <c r="D153" s="21">
        <v>100</v>
      </c>
      <c r="E153" s="21">
        <v>0</v>
      </c>
      <c r="F153" s="18" t="s">
        <v>25</v>
      </c>
      <c r="H153" s="11"/>
      <c r="I153" s="11"/>
      <c r="J153" s="10"/>
    </row>
    <row r="154" spans="1:10" ht="30.75" customHeight="1">
      <c r="A154" s="20" t="s">
        <v>245</v>
      </c>
      <c r="B154" s="20" t="s">
        <v>28</v>
      </c>
      <c r="C154" s="21">
        <f t="shared" si="2"/>
        <v>37.5</v>
      </c>
      <c r="D154" s="21">
        <v>25</v>
      </c>
      <c r="E154" s="21">
        <v>12.5</v>
      </c>
      <c r="F154" s="22" t="s">
        <v>31</v>
      </c>
      <c r="H154" s="11"/>
      <c r="I154" s="11"/>
      <c r="J154" s="10"/>
    </row>
    <row r="155" spans="1:10" ht="30.75" customHeight="1">
      <c r="A155" s="20" t="s">
        <v>246</v>
      </c>
      <c r="B155" s="20" t="s">
        <v>247</v>
      </c>
      <c r="C155" s="21">
        <f t="shared" si="2"/>
        <v>238</v>
      </c>
      <c r="D155" s="21">
        <v>100</v>
      </c>
      <c r="E155" s="21">
        <v>138</v>
      </c>
      <c r="F155" s="22" t="s">
        <v>31</v>
      </c>
      <c r="H155" s="11"/>
      <c r="I155" s="11"/>
      <c r="J155" s="10"/>
    </row>
    <row r="156" spans="1:10" ht="30.75" customHeight="1">
      <c r="A156" s="20" t="s">
        <v>248</v>
      </c>
      <c r="B156" s="20" t="s">
        <v>28</v>
      </c>
      <c r="C156" s="21">
        <f t="shared" si="2"/>
        <v>150</v>
      </c>
      <c r="D156" s="21">
        <v>100</v>
      </c>
      <c r="E156" s="21">
        <v>50</v>
      </c>
      <c r="F156" s="22" t="s">
        <v>31</v>
      </c>
      <c r="H156" s="11"/>
      <c r="I156" s="11"/>
      <c r="J156" s="10"/>
    </row>
    <row r="157" spans="1:10" ht="30.75" customHeight="1">
      <c r="A157" s="20" t="s">
        <v>249</v>
      </c>
      <c r="B157" s="20" t="s">
        <v>28</v>
      </c>
      <c r="C157" s="21">
        <f t="shared" si="2"/>
        <v>154</v>
      </c>
      <c r="D157" s="21">
        <v>77</v>
      </c>
      <c r="E157" s="21">
        <v>77</v>
      </c>
      <c r="F157" s="22" t="s">
        <v>31</v>
      </c>
      <c r="H157" s="11"/>
      <c r="I157" s="11"/>
      <c r="J157" s="10"/>
    </row>
    <row r="158" spans="1:10" ht="30.75" customHeight="1">
      <c r="A158" s="20" t="s">
        <v>250</v>
      </c>
      <c r="B158" s="20" t="s">
        <v>28</v>
      </c>
      <c r="C158" s="21">
        <f t="shared" si="2"/>
        <v>140</v>
      </c>
      <c r="D158" s="21">
        <v>70</v>
      </c>
      <c r="E158" s="21">
        <v>70</v>
      </c>
      <c r="F158" s="22" t="s">
        <v>31</v>
      </c>
      <c r="H158" s="11"/>
      <c r="I158" s="11"/>
      <c r="J158" s="10"/>
    </row>
    <row r="159" spans="1:10" ht="30.75" customHeight="1">
      <c r="A159" s="20" t="s">
        <v>251</v>
      </c>
      <c r="B159" s="20" t="s">
        <v>114</v>
      </c>
      <c r="C159" s="21">
        <f t="shared" si="2"/>
        <v>84</v>
      </c>
      <c r="D159" s="21">
        <v>40</v>
      </c>
      <c r="E159" s="21">
        <v>44</v>
      </c>
      <c r="F159" s="22" t="s">
        <v>31</v>
      </c>
      <c r="H159" s="11"/>
      <c r="I159" s="11"/>
      <c r="J159" s="10"/>
    </row>
    <row r="160" spans="1:10" ht="30.75" customHeight="1">
      <c r="A160" s="20" t="s">
        <v>252</v>
      </c>
      <c r="B160" s="20" t="s">
        <v>28</v>
      </c>
      <c r="C160" s="21">
        <f t="shared" si="2"/>
        <v>117</v>
      </c>
      <c r="D160" s="21">
        <v>27</v>
      </c>
      <c r="E160" s="21">
        <v>90</v>
      </c>
      <c r="F160" s="22" t="s">
        <v>31</v>
      </c>
      <c r="H160" s="11"/>
      <c r="I160" s="11"/>
      <c r="J160" s="10"/>
    </row>
    <row r="161" spans="1:10" ht="30.75" customHeight="1">
      <c r="A161" s="16" t="s">
        <v>253</v>
      </c>
      <c r="B161" s="20" t="s">
        <v>28</v>
      </c>
      <c r="C161" s="17">
        <f t="shared" si="2"/>
        <v>170</v>
      </c>
      <c r="D161" s="17">
        <v>136</v>
      </c>
      <c r="E161" s="17">
        <v>34</v>
      </c>
      <c r="F161" s="22" t="s">
        <v>31</v>
      </c>
      <c r="H161" s="11"/>
      <c r="I161" s="11"/>
      <c r="J161" s="10"/>
    </row>
    <row r="162" spans="1:10" ht="30.75" customHeight="1">
      <c r="A162" s="20" t="s">
        <v>254</v>
      </c>
      <c r="B162" s="20" t="s">
        <v>114</v>
      </c>
      <c r="C162" s="21">
        <f t="shared" si="2"/>
        <v>60</v>
      </c>
      <c r="D162" s="21">
        <v>60</v>
      </c>
      <c r="E162" s="21">
        <v>0</v>
      </c>
      <c r="F162" s="18" t="s">
        <v>15</v>
      </c>
      <c r="H162" s="11"/>
      <c r="I162" s="11"/>
      <c r="J162" s="10"/>
    </row>
    <row r="163" spans="1:10" ht="30.75" customHeight="1">
      <c r="A163" s="20" t="s">
        <v>255</v>
      </c>
      <c r="B163" s="20" t="s">
        <v>256</v>
      </c>
      <c r="C163" s="21">
        <f t="shared" si="2"/>
        <v>200</v>
      </c>
      <c r="D163" s="21">
        <v>200</v>
      </c>
      <c r="E163" s="21">
        <v>0</v>
      </c>
      <c r="F163" s="18" t="s">
        <v>15</v>
      </c>
      <c r="H163" s="11"/>
      <c r="I163" s="11"/>
      <c r="J163" s="10"/>
    </row>
    <row r="164" spans="1:10" ht="30.75" customHeight="1">
      <c r="A164" s="20" t="s">
        <v>257</v>
      </c>
      <c r="B164" s="20" t="s">
        <v>28</v>
      </c>
      <c r="C164" s="21">
        <f t="shared" si="2"/>
        <v>350</v>
      </c>
      <c r="D164" s="21">
        <v>100</v>
      </c>
      <c r="E164" s="21">
        <v>250</v>
      </c>
      <c r="F164" s="18" t="s">
        <v>15</v>
      </c>
      <c r="H164" s="11"/>
      <c r="I164" s="11"/>
      <c r="J164" s="10"/>
    </row>
    <row r="165" spans="1:10" ht="30.75" customHeight="1">
      <c r="A165" s="20" t="s">
        <v>258</v>
      </c>
      <c r="B165" s="20" t="s">
        <v>259</v>
      </c>
      <c r="C165" s="21">
        <f t="shared" si="2"/>
        <v>1000</v>
      </c>
      <c r="D165" s="21">
        <v>500</v>
      </c>
      <c r="E165" s="21">
        <v>500</v>
      </c>
      <c r="F165" s="18" t="s">
        <v>15</v>
      </c>
      <c r="H165" s="11"/>
      <c r="I165" s="11"/>
      <c r="J165" s="10"/>
    </row>
    <row r="166" spans="1:10" ht="30.75" customHeight="1">
      <c r="A166" s="20" t="s">
        <v>260</v>
      </c>
      <c r="B166" s="20" t="s">
        <v>259</v>
      </c>
      <c r="C166" s="21">
        <f t="shared" si="2"/>
        <v>480</v>
      </c>
      <c r="D166" s="21">
        <v>240</v>
      </c>
      <c r="E166" s="21">
        <v>240</v>
      </c>
      <c r="F166" s="18" t="s">
        <v>15</v>
      </c>
      <c r="H166" s="11"/>
      <c r="I166" s="11"/>
      <c r="J166" s="10"/>
    </row>
    <row r="167" spans="1:10" ht="30.75" customHeight="1">
      <c r="A167" s="20" t="s">
        <v>261</v>
      </c>
      <c r="B167" s="20" t="s">
        <v>28</v>
      </c>
      <c r="C167" s="21">
        <f t="shared" si="2"/>
        <v>101</v>
      </c>
      <c r="D167" s="21">
        <v>30</v>
      </c>
      <c r="E167" s="21">
        <v>71</v>
      </c>
      <c r="F167" s="18" t="s">
        <v>15</v>
      </c>
      <c r="H167" s="11"/>
      <c r="I167" s="11"/>
      <c r="J167" s="10"/>
    </row>
    <row r="168" spans="1:10" ht="30.75" customHeight="1">
      <c r="A168" s="20" t="s">
        <v>225</v>
      </c>
      <c r="B168" s="20" t="s">
        <v>28</v>
      </c>
      <c r="C168" s="21">
        <f t="shared" si="2"/>
        <v>250</v>
      </c>
      <c r="D168" s="21">
        <v>125</v>
      </c>
      <c r="E168" s="21">
        <v>125</v>
      </c>
      <c r="F168" s="18" t="s">
        <v>15</v>
      </c>
      <c r="H168" s="11"/>
      <c r="I168" s="11"/>
      <c r="J168" s="10"/>
    </row>
    <row r="169" spans="1:10" ht="30.75" customHeight="1">
      <c r="A169" s="20" t="s">
        <v>262</v>
      </c>
      <c r="B169" s="20" t="s">
        <v>28</v>
      </c>
      <c r="C169" s="21">
        <f t="shared" si="2"/>
        <v>558.6</v>
      </c>
      <c r="D169" s="21">
        <v>67</v>
      </c>
      <c r="E169" s="21">
        <v>491.6</v>
      </c>
      <c r="F169" s="18" t="s">
        <v>15</v>
      </c>
      <c r="H169" s="11"/>
      <c r="I169" s="11"/>
      <c r="J169" s="10"/>
    </row>
    <row r="170" spans="1:10" ht="30.75" customHeight="1">
      <c r="A170" s="20" t="s">
        <v>263</v>
      </c>
      <c r="B170" s="20" t="s">
        <v>114</v>
      </c>
      <c r="C170" s="21">
        <f t="shared" si="2"/>
        <v>80</v>
      </c>
      <c r="D170" s="21">
        <v>30</v>
      </c>
      <c r="E170" s="21">
        <v>50</v>
      </c>
      <c r="F170" s="18" t="s">
        <v>15</v>
      </c>
      <c r="H170" s="11"/>
      <c r="I170" s="11"/>
      <c r="J170" s="10"/>
    </row>
    <row r="171" spans="1:10" ht="30.75" customHeight="1">
      <c r="A171" s="20" t="s">
        <v>264</v>
      </c>
      <c r="B171" s="20" t="s">
        <v>265</v>
      </c>
      <c r="C171" s="21">
        <f t="shared" si="2"/>
        <v>150</v>
      </c>
      <c r="D171" s="21">
        <v>70</v>
      </c>
      <c r="E171" s="21">
        <v>80</v>
      </c>
      <c r="F171" s="18" t="s">
        <v>15</v>
      </c>
      <c r="H171" s="11"/>
      <c r="I171" s="11"/>
      <c r="J171" s="10"/>
    </row>
    <row r="172" spans="1:10" ht="30.75" customHeight="1">
      <c r="A172" s="20" t="s">
        <v>266</v>
      </c>
      <c r="B172" s="20" t="s">
        <v>265</v>
      </c>
      <c r="C172" s="21">
        <f t="shared" ref="C172:C195" si="3">D172+E172</f>
        <v>500</v>
      </c>
      <c r="D172" s="21">
        <v>200</v>
      </c>
      <c r="E172" s="21">
        <v>300</v>
      </c>
      <c r="F172" s="18" t="s">
        <v>15</v>
      </c>
      <c r="H172" s="11"/>
      <c r="I172" s="11"/>
      <c r="J172" s="10"/>
    </row>
    <row r="173" spans="1:10" ht="30.75" customHeight="1">
      <c r="A173" s="20" t="s">
        <v>267</v>
      </c>
      <c r="B173" s="20" t="s">
        <v>265</v>
      </c>
      <c r="C173" s="21">
        <f t="shared" si="3"/>
        <v>200</v>
      </c>
      <c r="D173" s="21">
        <v>100</v>
      </c>
      <c r="E173" s="21">
        <v>100</v>
      </c>
      <c r="F173" s="18" t="s">
        <v>15</v>
      </c>
      <c r="H173" s="11"/>
      <c r="I173" s="11"/>
      <c r="J173" s="10"/>
    </row>
    <row r="174" spans="1:10" ht="30.75" customHeight="1">
      <c r="A174" s="20" t="s">
        <v>268</v>
      </c>
      <c r="B174" s="20" t="s">
        <v>28</v>
      </c>
      <c r="C174" s="21">
        <f t="shared" si="3"/>
        <v>45</v>
      </c>
      <c r="D174" s="21">
        <v>45</v>
      </c>
      <c r="E174" s="21">
        <v>0</v>
      </c>
      <c r="F174" s="18" t="s">
        <v>15</v>
      </c>
      <c r="H174" s="11"/>
      <c r="I174" s="11"/>
      <c r="J174" s="10"/>
    </row>
    <row r="175" spans="1:10" ht="30.75" customHeight="1">
      <c r="A175" s="20" t="s">
        <v>269</v>
      </c>
      <c r="B175" s="20" t="s">
        <v>28</v>
      </c>
      <c r="C175" s="21">
        <f t="shared" si="3"/>
        <v>48</v>
      </c>
      <c r="D175" s="21">
        <v>48</v>
      </c>
      <c r="E175" s="21">
        <v>0</v>
      </c>
      <c r="F175" s="18" t="s">
        <v>15</v>
      </c>
      <c r="H175" s="11"/>
      <c r="I175" s="11"/>
      <c r="J175" s="10"/>
    </row>
    <row r="176" spans="1:10" ht="30.75" customHeight="1">
      <c r="A176" s="20" t="s">
        <v>270</v>
      </c>
      <c r="B176" s="20" t="s">
        <v>271</v>
      </c>
      <c r="C176" s="21">
        <f t="shared" si="3"/>
        <v>8</v>
      </c>
      <c r="D176" s="21">
        <v>8</v>
      </c>
      <c r="E176" s="21">
        <v>0</v>
      </c>
      <c r="F176" s="18" t="s">
        <v>15</v>
      </c>
      <c r="H176" s="11"/>
      <c r="I176" s="11"/>
      <c r="J176" s="10"/>
    </row>
    <row r="177" spans="1:10" ht="30.75" customHeight="1">
      <c r="A177" s="20" t="s">
        <v>272</v>
      </c>
      <c r="B177" s="20" t="s">
        <v>271</v>
      </c>
      <c r="C177" s="21">
        <f t="shared" si="3"/>
        <v>100</v>
      </c>
      <c r="D177" s="21">
        <v>80</v>
      </c>
      <c r="E177" s="21">
        <v>20</v>
      </c>
      <c r="F177" s="18" t="s">
        <v>15</v>
      </c>
      <c r="H177" s="11"/>
      <c r="I177" s="11"/>
      <c r="J177" s="10"/>
    </row>
    <row r="178" spans="1:10" ht="30.75" customHeight="1">
      <c r="A178" s="20" t="s">
        <v>273</v>
      </c>
      <c r="B178" s="20" t="s">
        <v>28</v>
      </c>
      <c r="C178" s="21">
        <f t="shared" si="3"/>
        <v>440</v>
      </c>
      <c r="D178" s="21">
        <v>30</v>
      </c>
      <c r="E178" s="21">
        <v>410</v>
      </c>
      <c r="F178" s="18" t="s">
        <v>15</v>
      </c>
      <c r="H178" s="11"/>
      <c r="I178" s="11"/>
      <c r="J178" s="10"/>
    </row>
    <row r="179" spans="1:10" ht="30.75" customHeight="1">
      <c r="A179" s="20" t="s">
        <v>274</v>
      </c>
      <c r="B179" s="20" t="s">
        <v>28</v>
      </c>
      <c r="C179" s="21">
        <f t="shared" si="3"/>
        <v>60</v>
      </c>
      <c r="D179" s="21">
        <v>30</v>
      </c>
      <c r="E179" s="21">
        <v>30</v>
      </c>
      <c r="F179" s="22" t="s">
        <v>21</v>
      </c>
      <c r="H179" s="11"/>
      <c r="I179" s="11"/>
      <c r="J179" s="10"/>
    </row>
    <row r="180" spans="1:10" ht="30.75" customHeight="1">
      <c r="A180" s="20" t="s">
        <v>275</v>
      </c>
      <c r="B180" s="20" t="s">
        <v>28</v>
      </c>
      <c r="C180" s="21">
        <f t="shared" si="3"/>
        <v>260</v>
      </c>
      <c r="D180" s="21">
        <v>52</v>
      </c>
      <c r="E180" s="21">
        <v>208</v>
      </c>
      <c r="F180" s="22" t="s">
        <v>21</v>
      </c>
      <c r="H180" s="11"/>
      <c r="I180" s="11"/>
      <c r="J180" s="10"/>
    </row>
    <row r="181" spans="1:10" ht="30.75" customHeight="1">
      <c r="A181" s="20" t="s">
        <v>276</v>
      </c>
      <c r="B181" s="20" t="s">
        <v>28</v>
      </c>
      <c r="C181" s="21">
        <f t="shared" si="3"/>
        <v>1700.7</v>
      </c>
      <c r="D181" s="21">
        <v>729</v>
      </c>
      <c r="E181" s="21">
        <v>971.7</v>
      </c>
      <c r="F181" s="22" t="s">
        <v>21</v>
      </c>
      <c r="H181" s="11"/>
      <c r="I181" s="11"/>
      <c r="J181" s="10"/>
    </row>
    <row r="182" spans="1:10" ht="30.75" customHeight="1">
      <c r="A182" s="20" t="s">
        <v>277</v>
      </c>
      <c r="B182" s="20" t="s">
        <v>28</v>
      </c>
      <c r="C182" s="21">
        <f t="shared" si="3"/>
        <v>278.89999999999998</v>
      </c>
      <c r="D182" s="21">
        <v>239</v>
      </c>
      <c r="E182" s="21">
        <v>39.9</v>
      </c>
      <c r="F182" s="22" t="s">
        <v>21</v>
      </c>
      <c r="H182" s="11"/>
      <c r="I182" s="11"/>
      <c r="J182" s="10"/>
    </row>
    <row r="183" spans="1:10" ht="30.75" customHeight="1">
      <c r="A183" s="20" t="s">
        <v>278</v>
      </c>
      <c r="B183" s="20" t="s">
        <v>28</v>
      </c>
      <c r="C183" s="21">
        <f t="shared" si="3"/>
        <v>80</v>
      </c>
      <c r="D183" s="21">
        <v>40</v>
      </c>
      <c r="E183" s="21">
        <v>40</v>
      </c>
      <c r="F183" s="22" t="s">
        <v>21</v>
      </c>
      <c r="H183" s="11"/>
      <c r="I183" s="11"/>
      <c r="J183" s="10"/>
    </row>
    <row r="184" spans="1:10" ht="30.75" customHeight="1">
      <c r="A184" s="20" t="s">
        <v>279</v>
      </c>
      <c r="B184" s="20" t="s">
        <v>28</v>
      </c>
      <c r="C184" s="21">
        <f t="shared" si="3"/>
        <v>7615.6</v>
      </c>
      <c r="D184" s="21">
        <v>280</v>
      </c>
      <c r="E184" s="21">
        <v>7335.6</v>
      </c>
      <c r="F184" s="22" t="s">
        <v>21</v>
      </c>
      <c r="H184" s="11"/>
      <c r="I184" s="11"/>
      <c r="J184" s="10"/>
    </row>
    <row r="185" spans="1:10" ht="30.75" customHeight="1">
      <c r="A185" s="20" t="s">
        <v>280</v>
      </c>
      <c r="B185" s="20" t="s">
        <v>28</v>
      </c>
      <c r="C185" s="21">
        <f t="shared" si="3"/>
        <v>1964</v>
      </c>
      <c r="D185" s="21">
        <v>786</v>
      </c>
      <c r="E185" s="21">
        <v>1178</v>
      </c>
      <c r="F185" s="22" t="s">
        <v>21</v>
      </c>
      <c r="H185" s="11"/>
      <c r="I185" s="11"/>
      <c r="J185" s="10"/>
    </row>
    <row r="186" spans="1:10" ht="30.75" customHeight="1">
      <c r="A186" s="20" t="s">
        <v>281</v>
      </c>
      <c r="B186" s="20" t="s">
        <v>282</v>
      </c>
      <c r="C186" s="21">
        <f t="shared" si="3"/>
        <v>180</v>
      </c>
      <c r="D186" s="21">
        <v>90</v>
      </c>
      <c r="E186" s="21">
        <v>90</v>
      </c>
      <c r="F186" s="22" t="s">
        <v>21</v>
      </c>
      <c r="H186" s="11"/>
      <c r="I186" s="11"/>
      <c r="J186" s="10"/>
    </row>
    <row r="187" spans="1:10" ht="30.75" customHeight="1">
      <c r="A187" s="20" t="s">
        <v>283</v>
      </c>
      <c r="B187" s="20" t="s">
        <v>284</v>
      </c>
      <c r="C187" s="21">
        <f t="shared" si="3"/>
        <v>300</v>
      </c>
      <c r="D187" s="21">
        <v>120</v>
      </c>
      <c r="E187" s="21">
        <v>180</v>
      </c>
      <c r="F187" s="22" t="s">
        <v>21</v>
      </c>
      <c r="H187" s="11"/>
      <c r="I187" s="11"/>
      <c r="J187" s="10"/>
    </row>
    <row r="188" spans="1:10" ht="30.75" customHeight="1">
      <c r="A188" s="20" t="s">
        <v>285</v>
      </c>
      <c r="B188" s="20" t="s">
        <v>114</v>
      </c>
      <c r="C188" s="21">
        <f t="shared" si="3"/>
        <v>78</v>
      </c>
      <c r="D188" s="21">
        <v>50</v>
      </c>
      <c r="E188" s="21">
        <v>28</v>
      </c>
      <c r="F188" s="22" t="s">
        <v>21</v>
      </c>
      <c r="H188" s="11"/>
      <c r="I188" s="11"/>
      <c r="J188" s="10"/>
    </row>
    <row r="189" spans="1:10" ht="30.75" customHeight="1">
      <c r="A189" s="20" t="s">
        <v>286</v>
      </c>
      <c r="B189" s="20" t="s">
        <v>114</v>
      </c>
      <c r="C189" s="21">
        <f t="shared" si="3"/>
        <v>100</v>
      </c>
      <c r="D189" s="21">
        <v>50</v>
      </c>
      <c r="E189" s="21">
        <v>50</v>
      </c>
      <c r="F189" s="22" t="s">
        <v>21</v>
      </c>
      <c r="H189" s="11"/>
      <c r="I189" s="11"/>
      <c r="J189" s="10"/>
    </row>
    <row r="190" spans="1:10" ht="30.75" customHeight="1">
      <c r="A190" s="20" t="s">
        <v>287</v>
      </c>
      <c r="B190" s="20" t="s">
        <v>28</v>
      </c>
      <c r="C190" s="21">
        <f t="shared" si="3"/>
        <v>330</v>
      </c>
      <c r="D190" s="21">
        <v>300</v>
      </c>
      <c r="E190" s="21">
        <v>30</v>
      </c>
      <c r="F190" s="22" t="s">
        <v>21</v>
      </c>
      <c r="H190" s="11"/>
      <c r="I190" s="11"/>
      <c r="J190" s="10"/>
    </row>
    <row r="191" spans="1:10" ht="30.75" customHeight="1">
      <c r="A191" s="16" t="s">
        <v>288</v>
      </c>
      <c r="B191" s="20" t="s">
        <v>28</v>
      </c>
      <c r="C191" s="17">
        <f t="shared" si="3"/>
        <v>987</v>
      </c>
      <c r="D191" s="17">
        <v>592</v>
      </c>
      <c r="E191" s="17">
        <v>395</v>
      </c>
      <c r="F191" s="22" t="s">
        <v>21</v>
      </c>
      <c r="H191" s="11"/>
      <c r="I191" s="11"/>
      <c r="J191" s="10"/>
    </row>
    <row r="192" spans="1:10" ht="30.75" customHeight="1">
      <c r="A192" s="20" t="s">
        <v>289</v>
      </c>
      <c r="B192" s="20" t="s">
        <v>28</v>
      </c>
      <c r="C192" s="21">
        <f t="shared" si="3"/>
        <v>180</v>
      </c>
      <c r="D192" s="21">
        <v>54</v>
      </c>
      <c r="E192" s="21">
        <v>126</v>
      </c>
      <c r="F192" s="22" t="s">
        <v>21</v>
      </c>
      <c r="H192" s="11"/>
      <c r="I192" s="11"/>
      <c r="J192" s="10"/>
    </row>
    <row r="193" spans="1:10" ht="30.75" customHeight="1">
      <c r="A193" s="20" t="s">
        <v>290</v>
      </c>
      <c r="B193" s="20" t="s">
        <v>28</v>
      </c>
      <c r="C193" s="21">
        <f t="shared" si="3"/>
        <v>70</v>
      </c>
      <c r="D193" s="21">
        <v>30</v>
      </c>
      <c r="E193" s="21">
        <v>40</v>
      </c>
      <c r="F193" s="18" t="s">
        <v>25</v>
      </c>
      <c r="H193" s="11"/>
      <c r="I193" s="11"/>
      <c r="J193" s="10"/>
    </row>
    <row r="194" spans="1:10" ht="30.75" customHeight="1">
      <c r="A194" s="20" t="s">
        <v>291</v>
      </c>
      <c r="B194" s="20" t="s">
        <v>28</v>
      </c>
      <c r="C194" s="21">
        <f t="shared" si="3"/>
        <v>1578</v>
      </c>
      <c r="D194" s="21">
        <v>789</v>
      </c>
      <c r="E194" s="21">
        <v>789</v>
      </c>
      <c r="F194" s="18" t="s">
        <v>25</v>
      </c>
      <c r="H194" s="11"/>
      <c r="I194" s="11"/>
      <c r="J194" s="10"/>
    </row>
    <row r="195" spans="1:10" ht="30.75" customHeight="1">
      <c r="A195" s="20" t="s">
        <v>292</v>
      </c>
      <c r="B195" s="20" t="s">
        <v>28</v>
      </c>
      <c r="C195" s="21">
        <f t="shared" si="3"/>
        <v>108</v>
      </c>
      <c r="D195" s="21">
        <v>108</v>
      </c>
      <c r="E195" s="21">
        <v>0</v>
      </c>
      <c r="F195" s="18" t="s">
        <v>25</v>
      </c>
      <c r="H195" s="11"/>
      <c r="I195" s="11"/>
      <c r="J195" s="10"/>
    </row>
    <row r="196" spans="1:10" ht="30.75" customHeight="1">
      <c r="A196" s="23" t="s">
        <v>293</v>
      </c>
      <c r="B196" s="23" t="s">
        <v>294</v>
      </c>
      <c r="C196" s="24">
        <f>D196+E196</f>
        <v>8184</v>
      </c>
      <c r="D196" s="24">
        <v>4092</v>
      </c>
      <c r="E196" s="24">
        <v>4092</v>
      </c>
      <c r="F196" s="18" t="s">
        <v>295</v>
      </c>
      <c r="H196" s="11"/>
      <c r="I196" s="11"/>
      <c r="J196" s="10"/>
    </row>
    <row r="197" spans="1:10" ht="30.75" customHeight="1">
      <c r="A197" s="23" t="s">
        <v>296</v>
      </c>
      <c r="B197" s="23" t="s">
        <v>297</v>
      </c>
      <c r="C197" s="24">
        <f t="shared" ref="C197:C653" si="4">D197+E197</f>
        <v>200</v>
      </c>
      <c r="D197" s="24">
        <v>200</v>
      </c>
      <c r="E197" s="24">
        <v>0</v>
      </c>
      <c r="F197" s="18" t="s">
        <v>298</v>
      </c>
      <c r="H197" s="11"/>
      <c r="I197" s="11"/>
      <c r="J197" s="10"/>
    </row>
    <row r="198" spans="1:10" ht="30.75" customHeight="1">
      <c r="A198" s="23" t="s">
        <v>299</v>
      </c>
      <c r="B198" s="23" t="s">
        <v>297</v>
      </c>
      <c r="C198" s="24">
        <f t="shared" si="4"/>
        <v>25</v>
      </c>
      <c r="D198" s="24">
        <v>25</v>
      </c>
      <c r="E198" s="24">
        <v>0</v>
      </c>
      <c r="F198" s="18" t="s">
        <v>298</v>
      </c>
      <c r="H198" s="11"/>
      <c r="I198" s="11"/>
      <c r="J198" s="10"/>
    </row>
    <row r="199" spans="1:10" ht="30.75" customHeight="1">
      <c r="A199" s="23" t="s">
        <v>300</v>
      </c>
      <c r="B199" s="23" t="s">
        <v>301</v>
      </c>
      <c r="C199" s="24">
        <f t="shared" si="4"/>
        <v>350</v>
      </c>
      <c r="D199" s="21">
        <v>350</v>
      </c>
      <c r="E199" s="24">
        <v>0</v>
      </c>
      <c r="F199" s="18" t="s">
        <v>298</v>
      </c>
      <c r="H199" s="11"/>
      <c r="I199" s="11"/>
      <c r="J199" s="10"/>
    </row>
    <row r="200" spans="1:10" ht="30.75" customHeight="1">
      <c r="A200" s="23" t="s">
        <v>302</v>
      </c>
      <c r="B200" s="23" t="s">
        <v>303</v>
      </c>
      <c r="C200" s="24">
        <f t="shared" si="4"/>
        <v>30</v>
      </c>
      <c r="D200" s="24">
        <v>30</v>
      </c>
      <c r="E200" s="24">
        <v>0</v>
      </c>
      <c r="F200" s="18" t="s">
        <v>298</v>
      </c>
      <c r="H200" s="11"/>
      <c r="I200" s="11"/>
      <c r="J200" s="10"/>
    </row>
    <row r="201" spans="1:10" ht="30.75" customHeight="1">
      <c r="A201" s="23" t="s">
        <v>304</v>
      </c>
      <c r="B201" s="23" t="s">
        <v>305</v>
      </c>
      <c r="C201" s="24">
        <f t="shared" si="4"/>
        <v>160</v>
      </c>
      <c r="D201" s="24">
        <v>80</v>
      </c>
      <c r="E201" s="24">
        <v>80</v>
      </c>
      <c r="F201" s="22" t="s">
        <v>306</v>
      </c>
      <c r="H201" s="11"/>
      <c r="I201" s="11"/>
      <c r="J201" s="10"/>
    </row>
    <row r="202" spans="1:10" ht="30.75" customHeight="1">
      <c r="A202" s="23" t="s">
        <v>307</v>
      </c>
      <c r="B202" s="23" t="s">
        <v>308</v>
      </c>
      <c r="C202" s="24">
        <f t="shared" si="4"/>
        <v>30</v>
      </c>
      <c r="D202" s="24">
        <v>30</v>
      </c>
      <c r="E202" s="24">
        <v>0</v>
      </c>
      <c r="F202" s="18" t="s">
        <v>298</v>
      </c>
      <c r="H202" s="11"/>
      <c r="I202" s="11"/>
      <c r="J202" s="10"/>
    </row>
    <row r="203" spans="1:10" ht="30.75" customHeight="1">
      <c r="A203" s="23" t="s">
        <v>309</v>
      </c>
      <c r="B203" s="23" t="s">
        <v>310</v>
      </c>
      <c r="C203" s="24">
        <f t="shared" si="4"/>
        <v>180</v>
      </c>
      <c r="D203" s="24">
        <v>180</v>
      </c>
      <c r="E203" s="24"/>
      <c r="F203" s="18" t="s">
        <v>295</v>
      </c>
      <c r="H203" s="11"/>
      <c r="I203" s="11"/>
      <c r="J203" s="10"/>
    </row>
    <row r="204" spans="1:10" ht="30.75" customHeight="1">
      <c r="A204" s="23" t="s">
        <v>311</v>
      </c>
      <c r="B204" s="20" t="s">
        <v>312</v>
      </c>
      <c r="C204" s="24">
        <f t="shared" si="4"/>
        <v>422</v>
      </c>
      <c r="D204" s="24">
        <v>422</v>
      </c>
      <c r="E204" s="24">
        <v>0</v>
      </c>
      <c r="F204" s="22" t="s">
        <v>306</v>
      </c>
      <c r="H204" s="11"/>
      <c r="I204" s="11"/>
      <c r="J204" s="10"/>
    </row>
    <row r="205" spans="1:10" ht="30.75" customHeight="1">
      <c r="A205" s="23" t="s">
        <v>313</v>
      </c>
      <c r="B205" s="23" t="s">
        <v>314</v>
      </c>
      <c r="C205" s="24">
        <f t="shared" si="4"/>
        <v>130</v>
      </c>
      <c r="D205" s="24">
        <v>30</v>
      </c>
      <c r="E205" s="24">
        <v>100</v>
      </c>
      <c r="F205" s="22" t="s">
        <v>315</v>
      </c>
      <c r="H205" s="11"/>
      <c r="I205" s="11"/>
      <c r="J205" s="10"/>
    </row>
    <row r="206" spans="1:10" ht="30.75" customHeight="1">
      <c r="A206" s="23" t="s">
        <v>316</v>
      </c>
      <c r="B206" s="23" t="s">
        <v>314</v>
      </c>
      <c r="C206" s="24">
        <f t="shared" si="4"/>
        <v>104</v>
      </c>
      <c r="D206" s="24">
        <v>24</v>
      </c>
      <c r="E206" s="24">
        <v>80</v>
      </c>
      <c r="F206" s="22" t="s">
        <v>315</v>
      </c>
      <c r="H206" s="11"/>
      <c r="I206" s="11"/>
      <c r="J206" s="10"/>
    </row>
    <row r="207" spans="1:10" ht="30.75" customHeight="1">
      <c r="A207" s="23" t="s">
        <v>317</v>
      </c>
      <c r="B207" s="23" t="s">
        <v>318</v>
      </c>
      <c r="C207" s="24">
        <f t="shared" si="4"/>
        <v>16</v>
      </c>
      <c r="D207" s="24">
        <v>8</v>
      </c>
      <c r="E207" s="24">
        <v>8</v>
      </c>
      <c r="F207" s="22" t="s">
        <v>306</v>
      </c>
      <c r="H207" s="11"/>
      <c r="I207" s="11"/>
      <c r="J207" s="10"/>
    </row>
    <row r="208" spans="1:10" ht="30.75" customHeight="1">
      <c r="A208" s="23" t="s">
        <v>319</v>
      </c>
      <c r="B208" s="23" t="s">
        <v>259</v>
      </c>
      <c r="C208" s="24">
        <f t="shared" si="4"/>
        <v>194</v>
      </c>
      <c r="D208" s="24">
        <v>97</v>
      </c>
      <c r="E208" s="24">
        <v>97</v>
      </c>
      <c r="F208" s="22" t="s">
        <v>306</v>
      </c>
      <c r="H208" s="11"/>
      <c r="I208" s="11"/>
      <c r="J208" s="10"/>
    </row>
    <row r="209" spans="1:10" ht="30.75" customHeight="1">
      <c r="A209" s="23" t="s">
        <v>320</v>
      </c>
      <c r="B209" s="23" t="s">
        <v>259</v>
      </c>
      <c r="C209" s="24">
        <f t="shared" si="4"/>
        <v>500</v>
      </c>
      <c r="D209" s="24">
        <v>150</v>
      </c>
      <c r="E209" s="24">
        <v>350</v>
      </c>
      <c r="F209" s="22" t="s">
        <v>306</v>
      </c>
      <c r="H209" s="11"/>
      <c r="I209" s="11"/>
      <c r="J209" s="10"/>
    </row>
    <row r="210" spans="1:10" ht="30.75" customHeight="1">
      <c r="A210" s="23" t="s">
        <v>321</v>
      </c>
      <c r="B210" s="23" t="s">
        <v>322</v>
      </c>
      <c r="C210" s="24">
        <f t="shared" si="4"/>
        <v>6</v>
      </c>
      <c r="D210" s="24">
        <v>6</v>
      </c>
      <c r="E210" s="24">
        <v>0</v>
      </c>
      <c r="F210" s="18" t="s">
        <v>298</v>
      </c>
      <c r="H210" s="11"/>
      <c r="I210" s="11"/>
      <c r="J210" s="10"/>
    </row>
    <row r="211" spans="1:10" ht="30.75" customHeight="1">
      <c r="A211" s="23" t="s">
        <v>323</v>
      </c>
      <c r="B211" s="23" t="s">
        <v>259</v>
      </c>
      <c r="C211" s="24">
        <f t="shared" si="4"/>
        <v>50</v>
      </c>
      <c r="D211" s="24">
        <v>40</v>
      </c>
      <c r="E211" s="24">
        <v>10</v>
      </c>
      <c r="F211" s="18" t="s">
        <v>298</v>
      </c>
      <c r="H211" s="11"/>
      <c r="I211" s="11"/>
      <c r="J211" s="10"/>
    </row>
    <row r="212" spans="1:10" ht="30.75" customHeight="1">
      <c r="A212" s="23" t="s">
        <v>324</v>
      </c>
      <c r="B212" s="23" t="s">
        <v>325</v>
      </c>
      <c r="C212" s="24">
        <f t="shared" si="4"/>
        <v>20</v>
      </c>
      <c r="D212" s="24">
        <v>10</v>
      </c>
      <c r="E212" s="24">
        <v>10</v>
      </c>
      <c r="F212" s="22" t="s">
        <v>315</v>
      </c>
      <c r="H212" s="11"/>
      <c r="I212" s="11"/>
      <c r="J212" s="10"/>
    </row>
    <row r="213" spans="1:10" ht="30.75" customHeight="1">
      <c r="A213" s="25" t="s">
        <v>326</v>
      </c>
      <c r="B213" s="25" t="s">
        <v>327</v>
      </c>
      <c r="C213" s="17">
        <v>60</v>
      </c>
      <c r="D213" s="17">
        <v>60</v>
      </c>
      <c r="E213" s="17">
        <v>0</v>
      </c>
      <c r="F213" s="18" t="s">
        <v>295</v>
      </c>
      <c r="H213" s="11"/>
      <c r="I213" s="11"/>
      <c r="J213" s="10"/>
    </row>
    <row r="214" spans="1:10" ht="30.75" customHeight="1">
      <c r="A214" s="25" t="s">
        <v>328</v>
      </c>
      <c r="B214" s="25" t="s">
        <v>329</v>
      </c>
      <c r="C214" s="17">
        <v>640</v>
      </c>
      <c r="D214" s="17">
        <v>320</v>
      </c>
      <c r="E214" s="17">
        <v>320</v>
      </c>
      <c r="F214" s="18" t="s">
        <v>295</v>
      </c>
      <c r="H214" s="11"/>
      <c r="I214" s="11"/>
      <c r="J214" s="10"/>
    </row>
    <row r="215" spans="1:10" ht="30.75" customHeight="1">
      <c r="A215" s="25" t="s">
        <v>330</v>
      </c>
      <c r="B215" s="25" t="s">
        <v>331</v>
      </c>
      <c r="C215" s="17">
        <v>15</v>
      </c>
      <c r="D215" s="17">
        <v>15</v>
      </c>
      <c r="E215" s="17">
        <v>0</v>
      </c>
      <c r="F215" s="22" t="s">
        <v>306</v>
      </c>
      <c r="H215" s="11"/>
      <c r="I215" s="11"/>
      <c r="J215" s="10"/>
    </row>
    <row r="216" spans="1:10" ht="30.75" customHeight="1">
      <c r="A216" s="25" t="s">
        <v>332</v>
      </c>
      <c r="B216" s="25" t="s">
        <v>333</v>
      </c>
      <c r="C216" s="17">
        <v>70</v>
      </c>
      <c r="D216" s="17">
        <v>35</v>
      </c>
      <c r="E216" s="17">
        <v>35</v>
      </c>
      <c r="F216" s="22" t="s">
        <v>306</v>
      </c>
      <c r="H216" s="11"/>
      <c r="I216" s="11"/>
      <c r="J216" s="10"/>
    </row>
    <row r="217" spans="1:10" ht="30.75" customHeight="1">
      <c r="A217" s="25" t="s">
        <v>334</v>
      </c>
      <c r="B217" s="25" t="s">
        <v>335</v>
      </c>
      <c r="C217" s="17">
        <v>400</v>
      </c>
      <c r="D217" s="17">
        <v>100</v>
      </c>
      <c r="E217" s="17">
        <v>300</v>
      </c>
      <c r="F217" s="22" t="s">
        <v>306</v>
      </c>
      <c r="H217" s="11"/>
      <c r="I217" s="11"/>
      <c r="J217" s="10"/>
    </row>
    <row r="218" spans="1:10" ht="30.75" customHeight="1">
      <c r="A218" s="25" t="s">
        <v>336</v>
      </c>
      <c r="B218" s="25" t="s">
        <v>337</v>
      </c>
      <c r="C218" s="17">
        <v>40</v>
      </c>
      <c r="D218" s="17">
        <v>20</v>
      </c>
      <c r="E218" s="17">
        <v>20</v>
      </c>
      <c r="F218" s="22" t="s">
        <v>306</v>
      </c>
      <c r="H218" s="11"/>
      <c r="I218" s="11"/>
      <c r="J218" s="10"/>
    </row>
    <row r="219" spans="1:10" ht="30.75" customHeight="1">
      <c r="A219" s="25" t="s">
        <v>338</v>
      </c>
      <c r="B219" s="25" t="s">
        <v>339</v>
      </c>
      <c r="C219" s="17">
        <v>80</v>
      </c>
      <c r="D219" s="17">
        <v>40</v>
      </c>
      <c r="E219" s="17">
        <v>40</v>
      </c>
      <c r="F219" s="22" t="s">
        <v>306</v>
      </c>
      <c r="H219" s="11"/>
      <c r="I219" s="11"/>
      <c r="J219" s="10"/>
    </row>
    <row r="220" spans="1:10" ht="30.75" customHeight="1">
      <c r="A220" s="25" t="s">
        <v>340</v>
      </c>
      <c r="B220" s="25" t="s">
        <v>341</v>
      </c>
      <c r="C220" s="17">
        <v>269</v>
      </c>
      <c r="D220" s="17">
        <v>269</v>
      </c>
      <c r="E220" s="17">
        <v>0</v>
      </c>
      <c r="F220" s="22" t="s">
        <v>306</v>
      </c>
      <c r="H220" s="11"/>
      <c r="I220" s="11"/>
      <c r="J220" s="10"/>
    </row>
    <row r="221" spans="1:10" ht="30.75" customHeight="1">
      <c r="A221" s="25" t="s">
        <v>342</v>
      </c>
      <c r="B221" s="25" t="s">
        <v>343</v>
      </c>
      <c r="C221" s="17">
        <v>90</v>
      </c>
      <c r="D221" s="17">
        <v>20</v>
      </c>
      <c r="E221" s="17">
        <v>70</v>
      </c>
      <c r="F221" s="22" t="s">
        <v>306</v>
      </c>
      <c r="H221" s="11"/>
      <c r="I221" s="11"/>
      <c r="J221" s="10"/>
    </row>
    <row r="222" spans="1:10" ht="30.75" customHeight="1">
      <c r="A222" s="25" t="s">
        <v>344</v>
      </c>
      <c r="B222" s="25" t="s">
        <v>345</v>
      </c>
      <c r="C222" s="17">
        <v>28.8</v>
      </c>
      <c r="D222" s="17">
        <v>26</v>
      </c>
      <c r="E222" s="17">
        <v>2.8</v>
      </c>
      <c r="F222" s="18" t="s">
        <v>298</v>
      </c>
      <c r="H222" s="11"/>
      <c r="I222" s="11"/>
      <c r="J222" s="10"/>
    </row>
    <row r="223" spans="1:10" ht="30.75" customHeight="1">
      <c r="A223" s="25" t="s">
        <v>346</v>
      </c>
      <c r="B223" s="25" t="s">
        <v>347</v>
      </c>
      <c r="C223" s="17">
        <v>80</v>
      </c>
      <c r="D223" s="17">
        <v>40</v>
      </c>
      <c r="E223" s="17">
        <v>40</v>
      </c>
      <c r="F223" s="18" t="s">
        <v>298</v>
      </c>
      <c r="H223" s="11"/>
      <c r="I223" s="11"/>
      <c r="J223" s="10"/>
    </row>
    <row r="224" spans="1:10" ht="30.75" customHeight="1">
      <c r="A224" s="25" t="s">
        <v>348</v>
      </c>
      <c r="B224" s="25" t="s">
        <v>349</v>
      </c>
      <c r="C224" s="17">
        <v>68</v>
      </c>
      <c r="D224" s="17">
        <v>34</v>
      </c>
      <c r="E224" s="17">
        <v>34</v>
      </c>
      <c r="F224" s="18" t="s">
        <v>298</v>
      </c>
      <c r="H224" s="11"/>
      <c r="I224" s="11"/>
      <c r="J224" s="10"/>
    </row>
    <row r="225" spans="1:10" ht="30.75" customHeight="1">
      <c r="A225" s="25" t="s">
        <v>350</v>
      </c>
      <c r="B225" s="25" t="s">
        <v>339</v>
      </c>
      <c r="C225" s="17">
        <v>40</v>
      </c>
      <c r="D225" s="17">
        <v>20</v>
      </c>
      <c r="E225" s="17">
        <v>20</v>
      </c>
      <c r="F225" s="18" t="s">
        <v>298</v>
      </c>
      <c r="H225" s="11"/>
      <c r="I225" s="11"/>
      <c r="J225" s="10"/>
    </row>
    <row r="226" spans="1:10" ht="30.75" customHeight="1">
      <c r="A226" s="25" t="s">
        <v>351</v>
      </c>
      <c r="B226" s="25" t="s">
        <v>331</v>
      </c>
      <c r="C226" s="17">
        <v>50</v>
      </c>
      <c r="D226" s="17">
        <v>50</v>
      </c>
      <c r="E226" s="17">
        <v>0</v>
      </c>
      <c r="F226" s="18" t="s">
        <v>298</v>
      </c>
      <c r="H226" s="11"/>
      <c r="I226" s="11"/>
      <c r="J226" s="10"/>
    </row>
    <row r="227" spans="1:10" ht="30.75" customHeight="1">
      <c r="A227" s="25" t="s">
        <v>352</v>
      </c>
      <c r="B227" s="25" t="s">
        <v>331</v>
      </c>
      <c r="C227" s="17">
        <v>25</v>
      </c>
      <c r="D227" s="17">
        <v>25</v>
      </c>
      <c r="E227" s="17">
        <v>0</v>
      </c>
      <c r="F227" s="18" t="s">
        <v>298</v>
      </c>
      <c r="H227" s="11"/>
      <c r="I227" s="11"/>
      <c r="J227" s="10"/>
    </row>
    <row r="228" spans="1:10" ht="30.75" customHeight="1">
      <c r="A228" s="25" t="s">
        <v>353</v>
      </c>
      <c r="B228" s="25" t="s">
        <v>354</v>
      </c>
      <c r="C228" s="17">
        <v>140</v>
      </c>
      <c r="D228" s="17">
        <v>70</v>
      </c>
      <c r="E228" s="17">
        <v>70</v>
      </c>
      <c r="F228" s="18" t="s">
        <v>298</v>
      </c>
      <c r="H228" s="11"/>
      <c r="I228" s="11"/>
      <c r="J228" s="10"/>
    </row>
    <row r="229" spans="1:10" ht="30.75" customHeight="1">
      <c r="A229" s="25" t="s">
        <v>355</v>
      </c>
      <c r="B229" s="25" t="s">
        <v>341</v>
      </c>
      <c r="C229" s="17">
        <v>327</v>
      </c>
      <c r="D229" s="17">
        <v>327</v>
      </c>
      <c r="E229" s="17">
        <v>0</v>
      </c>
      <c r="F229" s="18" t="s">
        <v>298</v>
      </c>
      <c r="H229" s="11"/>
      <c r="I229" s="11"/>
      <c r="J229" s="10"/>
    </row>
    <row r="230" spans="1:10" ht="30.75" customHeight="1">
      <c r="A230" s="25" t="s">
        <v>356</v>
      </c>
      <c r="B230" s="25" t="s">
        <v>331</v>
      </c>
      <c r="C230" s="17">
        <v>20</v>
      </c>
      <c r="D230" s="17">
        <v>20</v>
      </c>
      <c r="E230" s="17">
        <v>0</v>
      </c>
      <c r="F230" s="18" t="s">
        <v>298</v>
      </c>
      <c r="H230" s="11"/>
      <c r="I230" s="11"/>
      <c r="J230" s="10"/>
    </row>
    <row r="231" spans="1:10" ht="30.75" customHeight="1">
      <c r="A231" s="25" t="s">
        <v>357</v>
      </c>
      <c r="B231" s="25" t="s">
        <v>358</v>
      </c>
      <c r="C231" s="17">
        <v>78</v>
      </c>
      <c r="D231" s="17">
        <v>70</v>
      </c>
      <c r="E231" s="17">
        <v>8</v>
      </c>
      <c r="F231" s="18" t="s">
        <v>298</v>
      </c>
      <c r="H231" s="11"/>
      <c r="I231" s="11"/>
      <c r="J231" s="10"/>
    </row>
    <row r="232" spans="1:10" ht="30.75" customHeight="1">
      <c r="A232" s="25" t="s">
        <v>359</v>
      </c>
      <c r="B232" s="25" t="s">
        <v>360</v>
      </c>
      <c r="C232" s="17">
        <v>6</v>
      </c>
      <c r="D232" s="17">
        <v>6</v>
      </c>
      <c r="E232" s="17">
        <v>0</v>
      </c>
      <c r="F232" s="22" t="s">
        <v>315</v>
      </c>
      <c r="H232" s="11"/>
      <c r="I232" s="11"/>
      <c r="J232" s="10"/>
    </row>
    <row r="233" spans="1:10" ht="30.75" customHeight="1">
      <c r="A233" s="25" t="s">
        <v>361</v>
      </c>
      <c r="B233" s="25" t="s">
        <v>362</v>
      </c>
      <c r="C233" s="17">
        <v>400</v>
      </c>
      <c r="D233" s="17">
        <v>200</v>
      </c>
      <c r="E233" s="17">
        <v>200</v>
      </c>
      <c r="F233" s="22" t="s">
        <v>315</v>
      </c>
      <c r="H233" s="11"/>
      <c r="I233" s="11"/>
      <c r="J233" s="10"/>
    </row>
    <row r="234" spans="1:10" ht="30.75" customHeight="1">
      <c r="A234" s="25" t="s">
        <v>363</v>
      </c>
      <c r="B234" s="25" t="s">
        <v>364</v>
      </c>
      <c r="C234" s="17">
        <v>100</v>
      </c>
      <c r="D234" s="17">
        <v>50</v>
      </c>
      <c r="E234" s="17">
        <v>50</v>
      </c>
      <c r="F234" s="22" t="s">
        <v>315</v>
      </c>
      <c r="H234" s="11"/>
      <c r="I234" s="11"/>
      <c r="J234" s="10"/>
    </row>
    <row r="235" spans="1:10" ht="30.75" customHeight="1">
      <c r="A235" s="25" t="s">
        <v>365</v>
      </c>
      <c r="B235" s="25" t="s">
        <v>364</v>
      </c>
      <c r="C235" s="17">
        <v>30</v>
      </c>
      <c r="D235" s="17">
        <v>15</v>
      </c>
      <c r="E235" s="17">
        <v>15</v>
      </c>
      <c r="F235" s="22" t="s">
        <v>315</v>
      </c>
      <c r="H235" s="11"/>
      <c r="I235" s="11"/>
      <c r="J235" s="10"/>
    </row>
    <row r="236" spans="1:10" ht="30.75" customHeight="1">
      <c r="A236" s="25" t="s">
        <v>366</v>
      </c>
      <c r="B236" s="25" t="s">
        <v>329</v>
      </c>
      <c r="C236" s="17">
        <v>100</v>
      </c>
      <c r="D236" s="17">
        <v>30</v>
      </c>
      <c r="E236" s="17">
        <v>70</v>
      </c>
      <c r="F236" s="22" t="s">
        <v>315</v>
      </c>
      <c r="H236" s="11"/>
      <c r="I236" s="11"/>
      <c r="J236" s="10"/>
    </row>
    <row r="237" spans="1:10" ht="30.75" customHeight="1">
      <c r="A237" s="25" t="s">
        <v>367</v>
      </c>
      <c r="B237" s="25" t="s">
        <v>368</v>
      </c>
      <c r="C237" s="17">
        <v>120</v>
      </c>
      <c r="D237" s="17">
        <v>60</v>
      </c>
      <c r="E237" s="17">
        <v>60</v>
      </c>
      <c r="F237" s="18" t="s">
        <v>295</v>
      </c>
      <c r="H237" s="11"/>
      <c r="I237" s="11"/>
      <c r="J237" s="10"/>
    </row>
    <row r="238" spans="1:10" ht="30.75" customHeight="1">
      <c r="A238" s="25" t="s">
        <v>369</v>
      </c>
      <c r="B238" s="25" t="s">
        <v>368</v>
      </c>
      <c r="C238" s="17">
        <v>120</v>
      </c>
      <c r="D238" s="17">
        <v>60</v>
      </c>
      <c r="E238" s="17">
        <v>60</v>
      </c>
      <c r="F238" s="22" t="s">
        <v>306</v>
      </c>
      <c r="H238" s="11"/>
      <c r="I238" s="11"/>
      <c r="J238" s="10"/>
    </row>
    <row r="239" spans="1:10" ht="30.75" customHeight="1">
      <c r="A239" s="25" t="s">
        <v>370</v>
      </c>
      <c r="B239" s="25" t="s">
        <v>371</v>
      </c>
      <c r="C239" s="17">
        <v>120</v>
      </c>
      <c r="D239" s="17">
        <v>60</v>
      </c>
      <c r="E239" s="17">
        <v>60</v>
      </c>
      <c r="F239" s="22" t="s">
        <v>306</v>
      </c>
      <c r="H239" s="11"/>
      <c r="I239" s="11"/>
      <c r="J239" s="10"/>
    </row>
    <row r="240" spans="1:10" ht="30.75" customHeight="1">
      <c r="A240" s="25" t="s">
        <v>372</v>
      </c>
      <c r="B240" s="25" t="s">
        <v>371</v>
      </c>
      <c r="C240" s="17">
        <v>300</v>
      </c>
      <c r="D240" s="17">
        <v>150</v>
      </c>
      <c r="E240" s="17">
        <v>150</v>
      </c>
      <c r="F240" s="18" t="s">
        <v>298</v>
      </c>
      <c r="H240" s="11"/>
      <c r="I240" s="11"/>
      <c r="J240" s="10"/>
    </row>
    <row r="241" spans="1:10" ht="30.75" customHeight="1">
      <c r="A241" s="25" t="s">
        <v>373</v>
      </c>
      <c r="B241" s="25" t="s">
        <v>374</v>
      </c>
      <c r="C241" s="17">
        <v>150</v>
      </c>
      <c r="D241" s="17">
        <v>150</v>
      </c>
      <c r="E241" s="17">
        <v>0</v>
      </c>
      <c r="F241" s="18" t="s">
        <v>298</v>
      </c>
      <c r="H241" s="11"/>
      <c r="I241" s="11"/>
      <c r="J241" s="10"/>
    </row>
    <row r="242" spans="1:10" ht="30.75" customHeight="1">
      <c r="A242" s="25" t="s">
        <v>375</v>
      </c>
      <c r="B242" s="25" t="s">
        <v>376</v>
      </c>
      <c r="C242" s="17">
        <v>200</v>
      </c>
      <c r="D242" s="17">
        <v>100</v>
      </c>
      <c r="E242" s="17">
        <v>100</v>
      </c>
      <c r="F242" s="18" t="s">
        <v>298</v>
      </c>
      <c r="H242" s="11"/>
      <c r="I242" s="11"/>
      <c r="J242" s="10"/>
    </row>
    <row r="243" spans="1:10" ht="30.75" customHeight="1">
      <c r="A243" s="25" t="s">
        <v>377</v>
      </c>
      <c r="B243" s="25" t="s">
        <v>378</v>
      </c>
      <c r="C243" s="17">
        <v>320.8</v>
      </c>
      <c r="D243" s="17">
        <v>150</v>
      </c>
      <c r="E243" s="17">
        <v>170.8</v>
      </c>
      <c r="F243" s="22" t="s">
        <v>315</v>
      </c>
      <c r="H243" s="11"/>
      <c r="I243" s="11"/>
      <c r="J243" s="10"/>
    </row>
    <row r="244" spans="1:10" ht="30.75" customHeight="1">
      <c r="A244" s="25" t="s">
        <v>379</v>
      </c>
      <c r="B244" s="25" t="s">
        <v>380</v>
      </c>
      <c r="C244" s="17">
        <v>140</v>
      </c>
      <c r="D244" s="17">
        <v>60</v>
      </c>
      <c r="E244" s="17">
        <v>80</v>
      </c>
      <c r="F244" s="18" t="s">
        <v>295</v>
      </c>
      <c r="H244" s="11"/>
      <c r="I244" s="11"/>
      <c r="J244" s="10"/>
    </row>
    <row r="245" spans="1:10" ht="30.75" customHeight="1">
      <c r="A245" s="25" t="s">
        <v>381</v>
      </c>
      <c r="B245" s="25" t="s">
        <v>382</v>
      </c>
      <c r="C245" s="17">
        <v>260</v>
      </c>
      <c r="D245" s="17">
        <v>130</v>
      </c>
      <c r="E245" s="17">
        <v>130</v>
      </c>
      <c r="F245" s="18" t="s">
        <v>295</v>
      </c>
      <c r="H245" s="11"/>
      <c r="I245" s="11"/>
      <c r="J245" s="10"/>
    </row>
    <row r="246" spans="1:10" ht="30.75" customHeight="1">
      <c r="A246" s="25" t="s">
        <v>383</v>
      </c>
      <c r="B246" s="25" t="s">
        <v>384</v>
      </c>
      <c r="C246" s="17">
        <v>500</v>
      </c>
      <c r="D246" s="17">
        <v>500</v>
      </c>
      <c r="E246" s="17">
        <v>0</v>
      </c>
      <c r="F246" s="18" t="s">
        <v>295</v>
      </c>
      <c r="H246" s="11"/>
      <c r="I246" s="11"/>
      <c r="J246" s="10"/>
    </row>
    <row r="247" spans="1:10" ht="30.75" customHeight="1">
      <c r="A247" s="25" t="s">
        <v>385</v>
      </c>
      <c r="B247" s="25" t="s">
        <v>386</v>
      </c>
      <c r="C247" s="17">
        <v>32</v>
      </c>
      <c r="D247" s="17">
        <v>30</v>
      </c>
      <c r="E247" s="17">
        <v>2</v>
      </c>
      <c r="F247" s="18" t="s">
        <v>295</v>
      </c>
      <c r="H247" s="11"/>
      <c r="I247" s="11"/>
      <c r="J247" s="10"/>
    </row>
    <row r="248" spans="1:10" ht="30.75" customHeight="1">
      <c r="A248" s="25" t="s">
        <v>387</v>
      </c>
      <c r="B248" s="25" t="s">
        <v>388</v>
      </c>
      <c r="C248" s="17">
        <v>50</v>
      </c>
      <c r="D248" s="17">
        <v>25</v>
      </c>
      <c r="E248" s="17">
        <v>25</v>
      </c>
      <c r="F248" s="18" t="s">
        <v>295</v>
      </c>
      <c r="H248" s="11"/>
      <c r="I248" s="11"/>
      <c r="J248" s="10"/>
    </row>
    <row r="249" spans="1:10" ht="30.75" customHeight="1">
      <c r="A249" s="25" t="s">
        <v>389</v>
      </c>
      <c r="B249" s="25" t="s">
        <v>390</v>
      </c>
      <c r="C249" s="17">
        <v>74</v>
      </c>
      <c r="D249" s="17">
        <v>62</v>
      </c>
      <c r="E249" s="17">
        <v>12</v>
      </c>
      <c r="F249" s="18" t="s">
        <v>295</v>
      </c>
      <c r="H249" s="11"/>
      <c r="I249" s="11"/>
      <c r="J249" s="10"/>
    </row>
    <row r="250" spans="1:10" ht="30.75" customHeight="1">
      <c r="A250" s="25" t="s">
        <v>391</v>
      </c>
      <c r="B250" s="25" t="s">
        <v>392</v>
      </c>
      <c r="C250" s="17">
        <v>1300</v>
      </c>
      <c r="D250" s="17">
        <v>500</v>
      </c>
      <c r="E250" s="17">
        <v>800</v>
      </c>
      <c r="F250" s="18" t="s">
        <v>295</v>
      </c>
      <c r="H250" s="11"/>
      <c r="I250" s="11"/>
      <c r="J250" s="10"/>
    </row>
    <row r="251" spans="1:10" ht="30.75" customHeight="1">
      <c r="A251" s="25" t="s">
        <v>393</v>
      </c>
      <c r="B251" s="25" t="s">
        <v>394</v>
      </c>
      <c r="C251" s="17">
        <v>11650</v>
      </c>
      <c r="D251" s="17">
        <v>4660</v>
      </c>
      <c r="E251" s="17">
        <v>6990</v>
      </c>
      <c r="F251" s="18" t="s">
        <v>295</v>
      </c>
      <c r="H251" s="11"/>
      <c r="I251" s="11"/>
      <c r="J251" s="10"/>
    </row>
    <row r="252" spans="1:10" ht="30.75" customHeight="1">
      <c r="A252" s="25" t="s">
        <v>395</v>
      </c>
      <c r="B252" s="25" t="s">
        <v>135</v>
      </c>
      <c r="C252" s="17">
        <v>560</v>
      </c>
      <c r="D252" s="17">
        <v>150</v>
      </c>
      <c r="E252" s="17">
        <v>410</v>
      </c>
      <c r="F252" s="22" t="s">
        <v>306</v>
      </c>
      <c r="H252" s="11"/>
      <c r="I252" s="11"/>
      <c r="J252" s="10"/>
    </row>
    <row r="253" spans="1:10" ht="30.75" customHeight="1">
      <c r="A253" s="25" t="s">
        <v>396</v>
      </c>
      <c r="B253" s="25" t="s">
        <v>114</v>
      </c>
      <c r="C253" s="17">
        <v>120</v>
      </c>
      <c r="D253" s="17">
        <v>60</v>
      </c>
      <c r="E253" s="17">
        <v>60</v>
      </c>
      <c r="F253" s="22" t="s">
        <v>306</v>
      </c>
      <c r="H253" s="11"/>
      <c r="I253" s="11"/>
      <c r="J253" s="10"/>
    </row>
    <row r="254" spans="1:10" ht="30.75" customHeight="1">
      <c r="A254" s="25" t="s">
        <v>397</v>
      </c>
      <c r="B254" s="25" t="s">
        <v>380</v>
      </c>
      <c r="C254" s="17">
        <v>300</v>
      </c>
      <c r="D254" s="17">
        <v>150</v>
      </c>
      <c r="E254" s="17">
        <v>150</v>
      </c>
      <c r="F254" s="22" t="s">
        <v>306</v>
      </c>
      <c r="H254" s="11"/>
      <c r="I254" s="11"/>
      <c r="J254" s="10"/>
    </row>
    <row r="255" spans="1:10" ht="30.75" customHeight="1">
      <c r="A255" s="25" t="s">
        <v>398</v>
      </c>
      <c r="B255" s="25" t="s">
        <v>265</v>
      </c>
      <c r="C255" s="17">
        <v>100</v>
      </c>
      <c r="D255" s="17">
        <v>50</v>
      </c>
      <c r="E255" s="17">
        <v>50</v>
      </c>
      <c r="F255" s="22" t="s">
        <v>306</v>
      </c>
      <c r="H255" s="11"/>
      <c r="I255" s="11"/>
      <c r="J255" s="10"/>
    </row>
    <row r="256" spans="1:10" ht="30.75" customHeight="1">
      <c r="A256" s="25" t="s">
        <v>399</v>
      </c>
      <c r="B256" s="25" t="s">
        <v>400</v>
      </c>
      <c r="C256" s="17">
        <v>100</v>
      </c>
      <c r="D256" s="17">
        <v>50</v>
      </c>
      <c r="E256" s="17">
        <v>50</v>
      </c>
      <c r="F256" s="22" t="s">
        <v>306</v>
      </c>
      <c r="H256" s="11"/>
      <c r="I256" s="11"/>
      <c r="J256" s="10"/>
    </row>
    <row r="257" spans="1:10" ht="30.75" customHeight="1">
      <c r="A257" s="25" t="s">
        <v>401</v>
      </c>
      <c r="B257" s="25" t="s">
        <v>380</v>
      </c>
      <c r="C257" s="17">
        <v>50</v>
      </c>
      <c r="D257" s="17">
        <v>20</v>
      </c>
      <c r="E257" s="17">
        <v>30</v>
      </c>
      <c r="F257" s="22" t="s">
        <v>306</v>
      </c>
      <c r="H257" s="11"/>
      <c r="I257" s="11"/>
      <c r="J257" s="10"/>
    </row>
    <row r="258" spans="1:10" ht="30.75" customHeight="1">
      <c r="A258" s="25" t="s">
        <v>402</v>
      </c>
      <c r="B258" s="25" t="s">
        <v>380</v>
      </c>
      <c r="C258" s="17">
        <v>40</v>
      </c>
      <c r="D258" s="17">
        <v>20</v>
      </c>
      <c r="E258" s="17">
        <v>20</v>
      </c>
      <c r="F258" s="22" t="s">
        <v>306</v>
      </c>
      <c r="H258" s="11"/>
      <c r="I258" s="11"/>
      <c r="J258" s="10"/>
    </row>
    <row r="259" spans="1:10" ht="30.75" customHeight="1">
      <c r="A259" s="25" t="s">
        <v>403</v>
      </c>
      <c r="B259" s="25" t="s">
        <v>388</v>
      </c>
      <c r="C259" s="17">
        <v>80</v>
      </c>
      <c r="D259" s="17">
        <v>40</v>
      </c>
      <c r="E259" s="17">
        <v>40</v>
      </c>
      <c r="F259" s="22" t="s">
        <v>306</v>
      </c>
      <c r="H259" s="11"/>
      <c r="I259" s="11"/>
      <c r="J259" s="10"/>
    </row>
    <row r="260" spans="1:10" ht="30.75" customHeight="1">
      <c r="A260" s="25" t="s">
        <v>404</v>
      </c>
      <c r="B260" s="25" t="s">
        <v>265</v>
      </c>
      <c r="C260" s="17">
        <v>80</v>
      </c>
      <c r="D260" s="17">
        <v>40</v>
      </c>
      <c r="E260" s="17">
        <v>40</v>
      </c>
      <c r="F260" s="22" t="s">
        <v>306</v>
      </c>
      <c r="H260" s="11"/>
      <c r="I260" s="11"/>
      <c r="J260" s="10"/>
    </row>
    <row r="261" spans="1:10" ht="30.75" customHeight="1">
      <c r="A261" s="25" t="s">
        <v>405</v>
      </c>
      <c r="B261" s="25" t="s">
        <v>406</v>
      </c>
      <c r="C261" s="17">
        <v>60</v>
      </c>
      <c r="D261" s="17">
        <v>30</v>
      </c>
      <c r="E261" s="17">
        <v>30</v>
      </c>
      <c r="F261" s="22" t="s">
        <v>306</v>
      </c>
      <c r="H261" s="11"/>
      <c r="I261" s="11"/>
      <c r="J261" s="10"/>
    </row>
    <row r="262" spans="1:10" ht="30.75" customHeight="1">
      <c r="A262" s="25" t="s">
        <v>407</v>
      </c>
      <c r="B262" s="25" t="s">
        <v>114</v>
      </c>
      <c r="C262" s="17">
        <v>100</v>
      </c>
      <c r="D262" s="17">
        <v>50</v>
      </c>
      <c r="E262" s="17">
        <v>50</v>
      </c>
      <c r="F262" s="22" t="s">
        <v>306</v>
      </c>
      <c r="H262" s="11"/>
      <c r="I262" s="11"/>
      <c r="J262" s="10"/>
    </row>
    <row r="263" spans="1:10" ht="30.75" customHeight="1">
      <c r="A263" s="25" t="s">
        <v>408</v>
      </c>
      <c r="B263" s="25" t="s">
        <v>265</v>
      </c>
      <c r="C263" s="17">
        <v>50</v>
      </c>
      <c r="D263" s="17">
        <v>25</v>
      </c>
      <c r="E263" s="17">
        <v>25</v>
      </c>
      <c r="F263" s="22" t="s">
        <v>306</v>
      </c>
      <c r="H263" s="11"/>
      <c r="I263" s="11"/>
      <c r="J263" s="10"/>
    </row>
    <row r="264" spans="1:10" ht="30.75" customHeight="1">
      <c r="A264" s="25" t="s">
        <v>409</v>
      </c>
      <c r="B264" s="25" t="s">
        <v>410</v>
      </c>
      <c r="C264" s="17">
        <v>120</v>
      </c>
      <c r="D264" s="17">
        <v>120</v>
      </c>
      <c r="E264" s="17">
        <v>0</v>
      </c>
      <c r="F264" s="22" t="s">
        <v>306</v>
      </c>
      <c r="H264" s="11"/>
      <c r="I264" s="11"/>
      <c r="J264" s="10"/>
    </row>
    <row r="265" spans="1:10" ht="30.75" customHeight="1">
      <c r="A265" s="25" t="s">
        <v>411</v>
      </c>
      <c r="B265" s="25" t="s">
        <v>380</v>
      </c>
      <c r="C265" s="17">
        <v>20</v>
      </c>
      <c r="D265" s="17">
        <v>10</v>
      </c>
      <c r="E265" s="17">
        <v>10</v>
      </c>
      <c r="F265" s="22" t="s">
        <v>306</v>
      </c>
      <c r="H265" s="11"/>
      <c r="I265" s="11"/>
      <c r="J265" s="10"/>
    </row>
    <row r="266" spans="1:10" ht="30.75" customHeight="1">
      <c r="A266" s="25" t="s">
        <v>412</v>
      </c>
      <c r="B266" s="25" t="s">
        <v>265</v>
      </c>
      <c r="C266" s="17">
        <v>253</v>
      </c>
      <c r="D266" s="17">
        <v>100</v>
      </c>
      <c r="E266" s="17">
        <v>153</v>
      </c>
      <c r="F266" s="22" t="s">
        <v>306</v>
      </c>
      <c r="H266" s="11"/>
      <c r="I266" s="11"/>
      <c r="J266" s="10"/>
    </row>
    <row r="267" spans="1:10" ht="30.75" customHeight="1">
      <c r="A267" s="25" t="s">
        <v>413</v>
      </c>
      <c r="B267" s="25" t="s">
        <v>265</v>
      </c>
      <c r="C267" s="17">
        <v>100</v>
      </c>
      <c r="D267" s="17">
        <v>40</v>
      </c>
      <c r="E267" s="17">
        <v>60</v>
      </c>
      <c r="F267" s="22" t="s">
        <v>306</v>
      </c>
      <c r="H267" s="11"/>
      <c r="I267" s="11"/>
      <c r="J267" s="10"/>
    </row>
    <row r="268" spans="1:10" ht="30.75" customHeight="1">
      <c r="A268" s="25" t="s">
        <v>414</v>
      </c>
      <c r="B268" s="25" t="s">
        <v>415</v>
      </c>
      <c r="C268" s="17">
        <v>20</v>
      </c>
      <c r="D268" s="17">
        <v>20</v>
      </c>
      <c r="E268" s="17">
        <v>0</v>
      </c>
      <c r="F268" s="22" t="s">
        <v>306</v>
      </c>
      <c r="H268" s="11"/>
      <c r="I268" s="11"/>
      <c r="J268" s="10"/>
    </row>
    <row r="269" spans="1:10" ht="30.75" customHeight="1">
      <c r="A269" s="25" t="s">
        <v>416</v>
      </c>
      <c r="B269" s="25" t="s">
        <v>417</v>
      </c>
      <c r="C269" s="17">
        <v>10</v>
      </c>
      <c r="D269" s="17">
        <v>10</v>
      </c>
      <c r="E269" s="17">
        <v>0</v>
      </c>
      <c r="F269" s="22" t="s">
        <v>306</v>
      </c>
      <c r="H269" s="11"/>
      <c r="I269" s="11"/>
      <c r="J269" s="10"/>
    </row>
    <row r="270" spans="1:10" ht="30.75" customHeight="1">
      <c r="A270" s="25" t="s">
        <v>418</v>
      </c>
      <c r="B270" s="25" t="s">
        <v>419</v>
      </c>
      <c r="C270" s="17">
        <v>10</v>
      </c>
      <c r="D270" s="17">
        <v>10</v>
      </c>
      <c r="E270" s="17">
        <v>0</v>
      </c>
      <c r="F270" s="22" t="s">
        <v>306</v>
      </c>
      <c r="H270" s="11"/>
      <c r="I270" s="11"/>
      <c r="J270" s="10"/>
    </row>
    <row r="271" spans="1:10" ht="30.75" customHeight="1">
      <c r="A271" s="25" t="s">
        <v>420</v>
      </c>
      <c r="B271" s="25" t="s">
        <v>45</v>
      </c>
      <c r="C271" s="17">
        <v>100</v>
      </c>
      <c r="D271" s="17">
        <v>50</v>
      </c>
      <c r="E271" s="17">
        <v>50</v>
      </c>
      <c r="F271" s="22" t="s">
        <v>306</v>
      </c>
      <c r="H271" s="11"/>
      <c r="I271" s="11"/>
      <c r="J271" s="10"/>
    </row>
    <row r="272" spans="1:10" ht="30.75" customHeight="1">
      <c r="A272" s="25" t="s">
        <v>421</v>
      </c>
      <c r="B272" s="25" t="s">
        <v>422</v>
      </c>
      <c r="C272" s="17">
        <v>190</v>
      </c>
      <c r="D272" s="17">
        <v>190</v>
      </c>
      <c r="E272" s="17">
        <v>0</v>
      </c>
      <c r="F272" s="22" t="s">
        <v>306</v>
      </c>
      <c r="H272" s="11"/>
      <c r="I272" s="11"/>
      <c r="J272" s="10"/>
    </row>
    <row r="273" spans="1:10" ht="30.75" customHeight="1">
      <c r="A273" s="25" t="s">
        <v>423</v>
      </c>
      <c r="B273" s="25" t="s">
        <v>424</v>
      </c>
      <c r="C273" s="17">
        <v>203.26999999999998</v>
      </c>
      <c r="D273" s="17">
        <v>100</v>
      </c>
      <c r="E273" s="17">
        <v>103.27</v>
      </c>
      <c r="F273" s="22" t="s">
        <v>306</v>
      </c>
      <c r="H273" s="11"/>
      <c r="I273" s="11"/>
      <c r="J273" s="10"/>
    </row>
    <row r="274" spans="1:10" ht="30.75" customHeight="1">
      <c r="A274" s="25" t="s">
        <v>425</v>
      </c>
      <c r="B274" s="25" t="s">
        <v>426</v>
      </c>
      <c r="C274" s="17">
        <v>80</v>
      </c>
      <c r="D274" s="17">
        <v>40</v>
      </c>
      <c r="E274" s="17">
        <v>40</v>
      </c>
      <c r="F274" s="22" t="s">
        <v>306</v>
      </c>
      <c r="H274" s="11"/>
      <c r="I274" s="11"/>
      <c r="J274" s="10"/>
    </row>
    <row r="275" spans="1:10" ht="30.75" customHeight="1">
      <c r="A275" s="25" t="s">
        <v>427</v>
      </c>
      <c r="B275" s="25" t="s">
        <v>428</v>
      </c>
      <c r="C275" s="17">
        <v>275</v>
      </c>
      <c r="D275" s="17">
        <v>110</v>
      </c>
      <c r="E275" s="17">
        <v>165</v>
      </c>
      <c r="F275" s="22" t="s">
        <v>306</v>
      </c>
      <c r="H275" s="11"/>
      <c r="I275" s="11"/>
      <c r="J275" s="10"/>
    </row>
    <row r="276" spans="1:10" ht="30.75" customHeight="1">
      <c r="A276" s="25" t="s">
        <v>429</v>
      </c>
      <c r="B276" s="25" t="s">
        <v>430</v>
      </c>
      <c r="C276" s="17">
        <v>874</v>
      </c>
      <c r="D276" s="17">
        <v>437</v>
      </c>
      <c r="E276" s="17">
        <v>437</v>
      </c>
      <c r="F276" s="22" t="s">
        <v>306</v>
      </c>
      <c r="H276" s="11"/>
      <c r="I276" s="11"/>
      <c r="J276" s="10"/>
    </row>
    <row r="277" spans="1:10" ht="30.75" customHeight="1">
      <c r="A277" s="16" t="s">
        <v>431</v>
      </c>
      <c r="B277" s="16" t="s">
        <v>380</v>
      </c>
      <c r="C277" s="17">
        <v>20</v>
      </c>
      <c r="D277" s="17">
        <v>10</v>
      </c>
      <c r="E277" s="17">
        <v>10</v>
      </c>
      <c r="F277" s="18" t="s">
        <v>298</v>
      </c>
      <c r="H277" s="11"/>
      <c r="I277" s="11"/>
      <c r="J277" s="10"/>
    </row>
    <row r="278" spans="1:10" ht="30.75" customHeight="1">
      <c r="A278" s="25" t="s">
        <v>432</v>
      </c>
      <c r="B278" s="25" t="s">
        <v>433</v>
      </c>
      <c r="C278" s="17">
        <v>69.5</v>
      </c>
      <c r="D278" s="17">
        <v>20</v>
      </c>
      <c r="E278" s="17">
        <v>49.5</v>
      </c>
      <c r="F278" s="18" t="s">
        <v>298</v>
      </c>
      <c r="H278" s="11"/>
      <c r="I278" s="11"/>
      <c r="J278" s="10"/>
    </row>
    <row r="279" spans="1:10" ht="30.75" customHeight="1">
      <c r="A279" s="25" t="s">
        <v>434</v>
      </c>
      <c r="B279" s="25" t="s">
        <v>435</v>
      </c>
      <c r="C279" s="17">
        <v>212.7</v>
      </c>
      <c r="D279" s="17">
        <v>70</v>
      </c>
      <c r="E279" s="17">
        <v>142.69999999999999</v>
      </c>
      <c r="F279" s="18" t="s">
        <v>298</v>
      </c>
      <c r="H279" s="11"/>
      <c r="I279" s="11"/>
      <c r="J279" s="10"/>
    </row>
    <row r="280" spans="1:10" ht="30.75" customHeight="1">
      <c r="A280" s="25" t="s">
        <v>436</v>
      </c>
      <c r="B280" s="25" t="s">
        <v>45</v>
      </c>
      <c r="C280" s="17">
        <v>180</v>
      </c>
      <c r="D280" s="17">
        <v>90</v>
      </c>
      <c r="E280" s="17">
        <v>90</v>
      </c>
      <c r="F280" s="18" t="s">
        <v>298</v>
      </c>
      <c r="H280" s="11"/>
      <c r="I280" s="11"/>
      <c r="J280" s="10"/>
    </row>
    <row r="281" spans="1:10" ht="30.75" customHeight="1">
      <c r="A281" s="25" t="s">
        <v>437</v>
      </c>
      <c r="B281" s="25" t="s">
        <v>380</v>
      </c>
      <c r="C281" s="17">
        <v>100</v>
      </c>
      <c r="D281" s="17">
        <v>50</v>
      </c>
      <c r="E281" s="17">
        <v>50</v>
      </c>
      <c r="F281" s="18" t="s">
        <v>298</v>
      </c>
      <c r="H281" s="11"/>
      <c r="I281" s="11"/>
      <c r="J281" s="10"/>
    </row>
    <row r="282" spans="1:10" ht="30.75" customHeight="1">
      <c r="A282" s="25" t="s">
        <v>438</v>
      </c>
      <c r="B282" s="25" t="s">
        <v>439</v>
      </c>
      <c r="C282" s="17">
        <v>139</v>
      </c>
      <c r="D282" s="17">
        <v>90</v>
      </c>
      <c r="E282" s="17">
        <v>49</v>
      </c>
      <c r="F282" s="18" t="s">
        <v>298</v>
      </c>
      <c r="H282" s="11"/>
      <c r="I282" s="11"/>
      <c r="J282" s="10"/>
    </row>
    <row r="283" spans="1:10" ht="30.75" customHeight="1">
      <c r="A283" s="25" t="s">
        <v>440</v>
      </c>
      <c r="B283" s="25" t="s">
        <v>380</v>
      </c>
      <c r="C283" s="17">
        <v>70</v>
      </c>
      <c r="D283" s="17">
        <v>30</v>
      </c>
      <c r="E283" s="17">
        <v>40</v>
      </c>
      <c r="F283" s="18" t="s">
        <v>298</v>
      </c>
      <c r="H283" s="11"/>
      <c r="I283" s="11"/>
      <c r="J283" s="10"/>
    </row>
    <row r="284" spans="1:10" ht="30.75" customHeight="1">
      <c r="A284" s="25" t="s">
        <v>441</v>
      </c>
      <c r="B284" s="25" t="s">
        <v>442</v>
      </c>
      <c r="C284" s="17">
        <v>800</v>
      </c>
      <c r="D284" s="17">
        <v>160</v>
      </c>
      <c r="E284" s="17">
        <v>640</v>
      </c>
      <c r="F284" s="18" t="s">
        <v>298</v>
      </c>
      <c r="H284" s="11"/>
      <c r="I284" s="11"/>
      <c r="J284" s="10"/>
    </row>
    <row r="285" spans="1:10" ht="30.75" customHeight="1">
      <c r="A285" s="25" t="s">
        <v>443</v>
      </c>
      <c r="B285" s="25" t="s">
        <v>45</v>
      </c>
      <c r="C285" s="17">
        <v>540</v>
      </c>
      <c r="D285" s="17">
        <v>270</v>
      </c>
      <c r="E285" s="17">
        <v>270</v>
      </c>
      <c r="F285" s="18" t="s">
        <v>298</v>
      </c>
      <c r="H285" s="11"/>
      <c r="I285" s="11"/>
      <c r="J285" s="10"/>
    </row>
    <row r="286" spans="1:10" ht="30.75" customHeight="1">
      <c r="A286" s="25" t="s">
        <v>444</v>
      </c>
      <c r="B286" s="25" t="s">
        <v>445</v>
      </c>
      <c r="C286" s="17">
        <v>15</v>
      </c>
      <c r="D286" s="17">
        <v>15</v>
      </c>
      <c r="E286" s="17">
        <v>0</v>
      </c>
      <c r="F286" s="18" t="s">
        <v>298</v>
      </c>
      <c r="H286" s="11"/>
      <c r="I286" s="11"/>
      <c r="J286" s="10"/>
    </row>
    <row r="287" spans="1:10" ht="30.75" customHeight="1">
      <c r="A287" s="25" t="s">
        <v>446</v>
      </c>
      <c r="B287" s="25" t="s">
        <v>447</v>
      </c>
      <c r="C287" s="17">
        <v>200</v>
      </c>
      <c r="D287" s="17">
        <v>60</v>
      </c>
      <c r="E287" s="17">
        <v>140</v>
      </c>
      <c r="F287" s="18" t="s">
        <v>298</v>
      </c>
      <c r="H287" s="11"/>
      <c r="I287" s="11"/>
      <c r="J287" s="10"/>
    </row>
    <row r="288" spans="1:10" ht="30.75" customHeight="1">
      <c r="A288" s="25" t="s">
        <v>448</v>
      </c>
      <c r="B288" s="25" t="s">
        <v>449</v>
      </c>
      <c r="C288" s="17">
        <v>150</v>
      </c>
      <c r="D288" s="17">
        <v>75</v>
      </c>
      <c r="E288" s="17">
        <v>75</v>
      </c>
      <c r="F288" s="18" t="s">
        <v>298</v>
      </c>
      <c r="H288" s="11"/>
      <c r="I288" s="11"/>
      <c r="J288" s="10"/>
    </row>
    <row r="289" spans="1:10" ht="30.75" customHeight="1">
      <c r="A289" s="25" t="s">
        <v>450</v>
      </c>
      <c r="B289" s="25" t="s">
        <v>45</v>
      </c>
      <c r="C289" s="17">
        <v>200</v>
      </c>
      <c r="D289" s="17">
        <v>50</v>
      </c>
      <c r="E289" s="17">
        <v>150</v>
      </c>
      <c r="F289" s="18" t="s">
        <v>298</v>
      </c>
      <c r="H289" s="11"/>
      <c r="I289" s="11"/>
      <c r="J289" s="10"/>
    </row>
    <row r="290" spans="1:10" ht="30.75" customHeight="1">
      <c r="A290" s="25" t="s">
        <v>451</v>
      </c>
      <c r="B290" s="25" t="s">
        <v>45</v>
      </c>
      <c r="C290" s="17">
        <v>40</v>
      </c>
      <c r="D290" s="17">
        <v>20</v>
      </c>
      <c r="E290" s="17">
        <v>20</v>
      </c>
      <c r="F290" s="18" t="s">
        <v>298</v>
      </c>
      <c r="H290" s="11"/>
      <c r="I290" s="11"/>
      <c r="J290" s="10"/>
    </row>
    <row r="291" spans="1:10" ht="30.75" customHeight="1">
      <c r="A291" s="25" t="s">
        <v>452</v>
      </c>
      <c r="B291" s="25" t="s">
        <v>114</v>
      </c>
      <c r="C291" s="17">
        <v>100</v>
      </c>
      <c r="D291" s="17">
        <v>50</v>
      </c>
      <c r="E291" s="17">
        <v>50</v>
      </c>
      <c r="F291" s="18" t="s">
        <v>298</v>
      </c>
      <c r="H291" s="11"/>
      <c r="I291" s="11"/>
      <c r="J291" s="10"/>
    </row>
    <row r="292" spans="1:10" ht="30.75" customHeight="1">
      <c r="A292" s="25" t="s">
        <v>453</v>
      </c>
      <c r="B292" s="25" t="s">
        <v>265</v>
      </c>
      <c r="C292" s="17">
        <v>60</v>
      </c>
      <c r="D292" s="17">
        <v>30</v>
      </c>
      <c r="E292" s="17">
        <v>30</v>
      </c>
      <c r="F292" s="18" t="s">
        <v>298</v>
      </c>
      <c r="H292" s="11"/>
      <c r="I292" s="11"/>
      <c r="J292" s="10"/>
    </row>
    <row r="293" spans="1:10" ht="30.75" customHeight="1">
      <c r="A293" s="25" t="s">
        <v>454</v>
      </c>
      <c r="B293" s="25" t="s">
        <v>380</v>
      </c>
      <c r="C293" s="17">
        <v>40</v>
      </c>
      <c r="D293" s="17">
        <v>20</v>
      </c>
      <c r="E293" s="17">
        <v>20</v>
      </c>
      <c r="F293" s="18" t="s">
        <v>298</v>
      </c>
      <c r="H293" s="11"/>
      <c r="I293" s="11"/>
      <c r="J293" s="10"/>
    </row>
    <row r="294" spans="1:10" ht="30.75" customHeight="1">
      <c r="A294" s="25" t="s">
        <v>455</v>
      </c>
      <c r="B294" s="25" t="s">
        <v>456</v>
      </c>
      <c r="C294" s="17">
        <v>100</v>
      </c>
      <c r="D294" s="17">
        <v>20</v>
      </c>
      <c r="E294" s="17">
        <v>80</v>
      </c>
      <c r="F294" s="18" t="s">
        <v>298</v>
      </c>
      <c r="H294" s="11"/>
      <c r="I294" s="11"/>
      <c r="J294" s="10"/>
    </row>
    <row r="295" spans="1:10" ht="30.75" customHeight="1">
      <c r="A295" s="25" t="s">
        <v>457</v>
      </c>
      <c r="B295" s="25" t="s">
        <v>458</v>
      </c>
      <c r="C295" s="17">
        <v>44.9</v>
      </c>
      <c r="D295" s="17">
        <v>42</v>
      </c>
      <c r="E295" s="17">
        <v>2.9</v>
      </c>
      <c r="F295" s="18" t="s">
        <v>298</v>
      </c>
      <c r="H295" s="11"/>
      <c r="I295" s="11"/>
      <c r="J295" s="10"/>
    </row>
    <row r="296" spans="1:10" ht="30.75" customHeight="1">
      <c r="A296" s="25" t="s">
        <v>459</v>
      </c>
      <c r="B296" s="25" t="s">
        <v>445</v>
      </c>
      <c r="C296" s="17">
        <v>18</v>
      </c>
      <c r="D296" s="17">
        <v>15</v>
      </c>
      <c r="E296" s="17">
        <v>3</v>
      </c>
      <c r="F296" s="18" t="s">
        <v>298</v>
      </c>
      <c r="H296" s="11"/>
      <c r="I296" s="11"/>
      <c r="J296" s="10"/>
    </row>
    <row r="297" spans="1:10" ht="30.75" customHeight="1">
      <c r="A297" s="25" t="s">
        <v>460</v>
      </c>
      <c r="B297" s="25" t="s">
        <v>461</v>
      </c>
      <c r="C297" s="17">
        <v>15</v>
      </c>
      <c r="D297" s="17">
        <v>15</v>
      </c>
      <c r="E297" s="17">
        <v>0</v>
      </c>
      <c r="F297" s="18" t="s">
        <v>298</v>
      </c>
      <c r="H297" s="11"/>
      <c r="I297" s="11"/>
      <c r="J297" s="10"/>
    </row>
    <row r="298" spans="1:10" ht="30.75" customHeight="1">
      <c r="A298" s="25" t="s">
        <v>462</v>
      </c>
      <c r="B298" s="25" t="s">
        <v>463</v>
      </c>
      <c r="C298" s="17">
        <v>22</v>
      </c>
      <c r="D298" s="17">
        <v>22</v>
      </c>
      <c r="E298" s="17">
        <v>0</v>
      </c>
      <c r="F298" s="18" t="s">
        <v>298</v>
      </c>
      <c r="H298" s="11"/>
      <c r="I298" s="11"/>
      <c r="J298" s="10"/>
    </row>
    <row r="299" spans="1:10" ht="30.75" customHeight="1">
      <c r="A299" s="25" t="s">
        <v>464</v>
      </c>
      <c r="B299" s="25" t="s">
        <v>422</v>
      </c>
      <c r="C299" s="17">
        <v>300</v>
      </c>
      <c r="D299" s="17">
        <v>300</v>
      </c>
      <c r="E299" s="17">
        <v>0</v>
      </c>
      <c r="F299" s="18" t="s">
        <v>298</v>
      </c>
      <c r="H299" s="11"/>
      <c r="I299" s="11"/>
      <c r="J299" s="10"/>
    </row>
    <row r="300" spans="1:10" ht="30.75" customHeight="1">
      <c r="A300" s="25" t="s">
        <v>465</v>
      </c>
      <c r="B300" s="25" t="s">
        <v>382</v>
      </c>
      <c r="C300" s="17">
        <v>216</v>
      </c>
      <c r="D300" s="17">
        <v>108</v>
      </c>
      <c r="E300" s="17">
        <v>108</v>
      </c>
      <c r="F300" s="18" t="s">
        <v>298</v>
      </c>
      <c r="H300" s="11"/>
      <c r="I300" s="11"/>
      <c r="J300" s="10"/>
    </row>
    <row r="301" spans="1:10" ht="30.75" customHeight="1">
      <c r="A301" s="25" t="s">
        <v>466</v>
      </c>
      <c r="B301" s="25" t="s">
        <v>467</v>
      </c>
      <c r="C301" s="17">
        <v>15</v>
      </c>
      <c r="D301" s="17">
        <v>15</v>
      </c>
      <c r="E301" s="17">
        <v>0</v>
      </c>
      <c r="F301" s="18" t="s">
        <v>298</v>
      </c>
      <c r="H301" s="11"/>
      <c r="I301" s="11"/>
      <c r="J301" s="10"/>
    </row>
    <row r="302" spans="1:10" ht="30.75" customHeight="1">
      <c r="A302" s="25" t="s">
        <v>468</v>
      </c>
      <c r="B302" s="25" t="s">
        <v>469</v>
      </c>
      <c r="C302" s="17">
        <v>12</v>
      </c>
      <c r="D302" s="17">
        <v>12</v>
      </c>
      <c r="E302" s="17">
        <v>0</v>
      </c>
      <c r="F302" s="18" t="s">
        <v>298</v>
      </c>
      <c r="H302" s="11"/>
      <c r="I302" s="11"/>
      <c r="J302" s="10"/>
    </row>
    <row r="303" spans="1:10" ht="30.75" customHeight="1">
      <c r="A303" s="25" t="s">
        <v>421</v>
      </c>
      <c r="B303" s="25" t="s">
        <v>422</v>
      </c>
      <c r="C303" s="17">
        <v>110</v>
      </c>
      <c r="D303" s="17">
        <v>110</v>
      </c>
      <c r="E303" s="17">
        <v>0</v>
      </c>
      <c r="F303" s="18" t="s">
        <v>298</v>
      </c>
      <c r="H303" s="11"/>
      <c r="I303" s="11"/>
      <c r="J303" s="10"/>
    </row>
    <row r="304" spans="1:10" ht="30.75" customHeight="1">
      <c r="A304" s="25" t="s">
        <v>470</v>
      </c>
      <c r="B304" s="25" t="s">
        <v>471</v>
      </c>
      <c r="C304" s="17">
        <v>152.19999999999999</v>
      </c>
      <c r="D304" s="17">
        <v>61</v>
      </c>
      <c r="E304" s="17">
        <v>91.2</v>
      </c>
      <c r="F304" s="18" t="s">
        <v>298</v>
      </c>
      <c r="H304" s="11"/>
      <c r="I304" s="11"/>
      <c r="J304" s="10"/>
    </row>
    <row r="305" spans="1:10" ht="30.75" customHeight="1">
      <c r="A305" s="25" t="s">
        <v>472</v>
      </c>
      <c r="B305" s="25" t="s">
        <v>380</v>
      </c>
      <c r="C305" s="17">
        <v>25</v>
      </c>
      <c r="D305" s="17">
        <v>15</v>
      </c>
      <c r="E305" s="17">
        <v>10</v>
      </c>
      <c r="F305" s="18" t="s">
        <v>298</v>
      </c>
      <c r="H305" s="11"/>
      <c r="I305" s="11"/>
      <c r="J305" s="10"/>
    </row>
    <row r="306" spans="1:10" ht="30.75" customHeight="1">
      <c r="A306" s="25" t="s">
        <v>473</v>
      </c>
      <c r="B306" s="25" t="s">
        <v>380</v>
      </c>
      <c r="C306" s="17">
        <v>80</v>
      </c>
      <c r="D306" s="17">
        <v>40</v>
      </c>
      <c r="E306" s="17">
        <v>40</v>
      </c>
      <c r="F306" s="18" t="s">
        <v>298</v>
      </c>
      <c r="H306" s="11"/>
      <c r="I306" s="11"/>
      <c r="J306" s="10"/>
    </row>
    <row r="307" spans="1:10" ht="30.75" customHeight="1">
      <c r="A307" s="25" t="s">
        <v>474</v>
      </c>
      <c r="B307" s="25" t="s">
        <v>380</v>
      </c>
      <c r="C307" s="17">
        <v>80</v>
      </c>
      <c r="D307" s="17">
        <v>40</v>
      </c>
      <c r="E307" s="17">
        <v>40</v>
      </c>
      <c r="F307" s="18" t="s">
        <v>298</v>
      </c>
      <c r="H307" s="11"/>
      <c r="I307" s="11"/>
      <c r="J307" s="10"/>
    </row>
    <row r="308" spans="1:10" ht="30.75" customHeight="1">
      <c r="A308" s="25" t="s">
        <v>475</v>
      </c>
      <c r="B308" s="25" t="s">
        <v>476</v>
      </c>
      <c r="C308" s="17">
        <v>33</v>
      </c>
      <c r="D308" s="17">
        <v>30</v>
      </c>
      <c r="E308" s="17">
        <v>3</v>
      </c>
      <c r="F308" s="18" t="s">
        <v>298</v>
      </c>
      <c r="H308" s="11"/>
      <c r="I308" s="11"/>
      <c r="J308" s="10"/>
    </row>
    <row r="309" spans="1:10" ht="30.75" customHeight="1">
      <c r="A309" s="25" t="s">
        <v>477</v>
      </c>
      <c r="B309" s="25" t="s">
        <v>478</v>
      </c>
      <c r="C309" s="17">
        <v>112</v>
      </c>
      <c r="D309" s="17">
        <v>56</v>
      </c>
      <c r="E309" s="17">
        <v>56</v>
      </c>
      <c r="F309" s="18" t="s">
        <v>298</v>
      </c>
      <c r="H309" s="11"/>
      <c r="I309" s="11"/>
      <c r="J309" s="10"/>
    </row>
    <row r="310" spans="1:10" ht="30.75" customHeight="1">
      <c r="A310" s="25" t="s">
        <v>479</v>
      </c>
      <c r="B310" s="25" t="s">
        <v>380</v>
      </c>
      <c r="C310" s="17">
        <v>90</v>
      </c>
      <c r="D310" s="17">
        <v>30</v>
      </c>
      <c r="E310" s="17">
        <v>60</v>
      </c>
      <c r="F310" s="18" t="s">
        <v>298</v>
      </c>
      <c r="H310" s="11"/>
      <c r="I310" s="11"/>
      <c r="J310" s="10"/>
    </row>
    <row r="311" spans="1:10" ht="30.75" customHeight="1">
      <c r="A311" s="25" t="s">
        <v>480</v>
      </c>
      <c r="B311" s="25" t="s">
        <v>380</v>
      </c>
      <c r="C311" s="17">
        <v>30</v>
      </c>
      <c r="D311" s="17">
        <v>15</v>
      </c>
      <c r="E311" s="17">
        <v>15</v>
      </c>
      <c r="F311" s="22" t="s">
        <v>315</v>
      </c>
      <c r="H311" s="11"/>
      <c r="I311" s="11"/>
      <c r="J311" s="10"/>
    </row>
    <row r="312" spans="1:10" ht="30.75" customHeight="1">
      <c r="A312" s="25" t="s">
        <v>481</v>
      </c>
      <c r="B312" s="25" t="s">
        <v>265</v>
      </c>
      <c r="C312" s="17">
        <v>60</v>
      </c>
      <c r="D312" s="17">
        <v>30</v>
      </c>
      <c r="E312" s="17">
        <v>30</v>
      </c>
      <c r="F312" s="22" t="s">
        <v>315</v>
      </c>
      <c r="H312" s="11"/>
      <c r="I312" s="11"/>
      <c r="J312" s="10"/>
    </row>
    <row r="313" spans="1:10" ht="30.75" customHeight="1">
      <c r="A313" s="25" t="s">
        <v>482</v>
      </c>
      <c r="B313" s="25" t="s">
        <v>483</v>
      </c>
      <c r="C313" s="17">
        <v>100</v>
      </c>
      <c r="D313" s="17">
        <v>20</v>
      </c>
      <c r="E313" s="17">
        <v>80</v>
      </c>
      <c r="F313" s="22" t="s">
        <v>315</v>
      </c>
      <c r="H313" s="11"/>
      <c r="I313" s="11"/>
      <c r="J313" s="10"/>
    </row>
    <row r="314" spans="1:10" ht="30.75" customHeight="1">
      <c r="A314" s="25" t="s">
        <v>484</v>
      </c>
      <c r="B314" s="25" t="s">
        <v>485</v>
      </c>
      <c r="C314" s="17">
        <v>12</v>
      </c>
      <c r="D314" s="17">
        <v>12</v>
      </c>
      <c r="E314" s="17">
        <v>0</v>
      </c>
      <c r="F314" s="22" t="s">
        <v>315</v>
      </c>
      <c r="H314" s="11"/>
      <c r="I314" s="11"/>
      <c r="J314" s="10"/>
    </row>
    <row r="315" spans="1:10" ht="30.75" customHeight="1">
      <c r="A315" s="25" t="s">
        <v>486</v>
      </c>
      <c r="B315" s="25" t="s">
        <v>445</v>
      </c>
      <c r="C315" s="17">
        <v>13</v>
      </c>
      <c r="D315" s="17">
        <v>13</v>
      </c>
      <c r="E315" s="17">
        <v>0</v>
      </c>
      <c r="F315" s="22" t="s">
        <v>315</v>
      </c>
      <c r="H315" s="11"/>
      <c r="I315" s="11"/>
      <c r="J315" s="10"/>
    </row>
    <row r="316" spans="1:10" ht="30.75" customHeight="1">
      <c r="A316" s="25" t="s">
        <v>487</v>
      </c>
      <c r="B316" s="25" t="s">
        <v>488</v>
      </c>
      <c r="C316" s="17">
        <v>12</v>
      </c>
      <c r="D316" s="17">
        <v>12</v>
      </c>
      <c r="E316" s="17">
        <v>0</v>
      </c>
      <c r="F316" s="22" t="s">
        <v>315</v>
      </c>
      <c r="H316" s="11"/>
      <c r="I316" s="11"/>
      <c r="J316" s="10"/>
    </row>
    <row r="317" spans="1:10" ht="30.75" customHeight="1">
      <c r="A317" s="25" t="s">
        <v>489</v>
      </c>
      <c r="B317" s="25" t="s">
        <v>490</v>
      </c>
      <c r="C317" s="17">
        <v>17</v>
      </c>
      <c r="D317" s="17">
        <v>15</v>
      </c>
      <c r="E317" s="17">
        <v>2</v>
      </c>
      <c r="F317" s="22" t="s">
        <v>315</v>
      </c>
      <c r="H317" s="11"/>
      <c r="I317" s="11"/>
      <c r="J317" s="10"/>
    </row>
    <row r="318" spans="1:10" ht="30.75" customHeight="1">
      <c r="A318" s="25" t="s">
        <v>491</v>
      </c>
      <c r="B318" s="25" t="s">
        <v>236</v>
      </c>
      <c r="C318" s="17">
        <v>40</v>
      </c>
      <c r="D318" s="17">
        <v>30</v>
      </c>
      <c r="E318" s="17">
        <v>10</v>
      </c>
      <c r="F318" s="22" t="s">
        <v>315</v>
      </c>
      <c r="H318" s="11"/>
      <c r="I318" s="11"/>
      <c r="J318" s="10"/>
    </row>
    <row r="319" spans="1:10" ht="30.75" customHeight="1">
      <c r="A319" s="25" t="s">
        <v>492</v>
      </c>
      <c r="B319" s="25" t="s">
        <v>256</v>
      </c>
      <c r="C319" s="17">
        <v>20</v>
      </c>
      <c r="D319" s="17">
        <v>10</v>
      </c>
      <c r="E319" s="17">
        <v>10</v>
      </c>
      <c r="F319" s="22" t="s">
        <v>315</v>
      </c>
      <c r="H319" s="11"/>
      <c r="I319" s="11"/>
      <c r="J319" s="10"/>
    </row>
    <row r="320" spans="1:10" ht="30.75" customHeight="1">
      <c r="A320" s="25" t="s">
        <v>493</v>
      </c>
      <c r="B320" s="25" t="s">
        <v>494</v>
      </c>
      <c r="C320" s="17">
        <v>34</v>
      </c>
      <c r="D320" s="17">
        <v>30</v>
      </c>
      <c r="E320" s="17">
        <v>4</v>
      </c>
      <c r="F320" s="22" t="s">
        <v>315</v>
      </c>
      <c r="H320" s="11"/>
      <c r="I320" s="11"/>
      <c r="J320" s="10"/>
    </row>
    <row r="321" spans="1:10" ht="30.75" customHeight="1">
      <c r="A321" s="25" t="s">
        <v>495</v>
      </c>
      <c r="B321" s="25" t="s">
        <v>485</v>
      </c>
      <c r="C321" s="17">
        <v>33</v>
      </c>
      <c r="D321" s="17">
        <v>30</v>
      </c>
      <c r="E321" s="17">
        <v>3</v>
      </c>
      <c r="F321" s="22" t="s">
        <v>315</v>
      </c>
      <c r="H321" s="11"/>
      <c r="I321" s="11"/>
      <c r="J321" s="10"/>
    </row>
    <row r="322" spans="1:10" ht="30.75" customHeight="1">
      <c r="A322" s="25" t="s">
        <v>496</v>
      </c>
      <c r="B322" s="25" t="s">
        <v>467</v>
      </c>
      <c r="C322" s="17">
        <v>15</v>
      </c>
      <c r="D322" s="17">
        <v>15</v>
      </c>
      <c r="E322" s="17">
        <v>0</v>
      </c>
      <c r="F322" s="22" t="s">
        <v>315</v>
      </c>
      <c r="H322" s="11"/>
      <c r="I322" s="11"/>
      <c r="J322" s="10"/>
    </row>
    <row r="323" spans="1:10" ht="30.75" customHeight="1">
      <c r="A323" s="25" t="s">
        <v>497</v>
      </c>
      <c r="B323" s="25" t="s">
        <v>467</v>
      </c>
      <c r="C323" s="17">
        <v>140</v>
      </c>
      <c r="D323" s="17">
        <v>40</v>
      </c>
      <c r="E323" s="17">
        <v>100</v>
      </c>
      <c r="F323" s="22" t="s">
        <v>315</v>
      </c>
      <c r="H323" s="11"/>
      <c r="I323" s="11"/>
      <c r="J323" s="10"/>
    </row>
    <row r="324" spans="1:10" ht="30.75" customHeight="1">
      <c r="A324" s="25" t="s">
        <v>498</v>
      </c>
      <c r="B324" s="25" t="s">
        <v>45</v>
      </c>
      <c r="C324" s="17">
        <v>320</v>
      </c>
      <c r="D324" s="17">
        <v>120</v>
      </c>
      <c r="E324" s="17">
        <v>200</v>
      </c>
      <c r="F324" s="22" t="s">
        <v>315</v>
      </c>
      <c r="H324" s="11"/>
      <c r="I324" s="11"/>
      <c r="J324" s="10"/>
    </row>
    <row r="325" spans="1:10" ht="30.75" customHeight="1">
      <c r="A325" s="25" t="s">
        <v>499</v>
      </c>
      <c r="B325" s="25" t="s">
        <v>45</v>
      </c>
      <c r="C325" s="17">
        <v>150</v>
      </c>
      <c r="D325" s="17">
        <v>100</v>
      </c>
      <c r="E325" s="17">
        <v>50</v>
      </c>
      <c r="F325" s="22" t="s">
        <v>315</v>
      </c>
      <c r="H325" s="11"/>
      <c r="I325" s="11"/>
      <c r="J325" s="10"/>
    </row>
    <row r="326" spans="1:10" ht="30.75" customHeight="1">
      <c r="A326" s="25" t="s">
        <v>500</v>
      </c>
      <c r="B326" s="25" t="s">
        <v>256</v>
      </c>
      <c r="C326" s="17">
        <v>100</v>
      </c>
      <c r="D326" s="17">
        <v>50</v>
      </c>
      <c r="E326" s="17">
        <v>50</v>
      </c>
      <c r="F326" s="22" t="s">
        <v>315</v>
      </c>
      <c r="H326" s="11"/>
      <c r="I326" s="11"/>
      <c r="J326" s="10"/>
    </row>
    <row r="327" spans="1:10" ht="30.75" customHeight="1">
      <c r="A327" s="25" t="s">
        <v>501</v>
      </c>
      <c r="B327" s="25" t="s">
        <v>265</v>
      </c>
      <c r="C327" s="17">
        <v>100</v>
      </c>
      <c r="D327" s="17">
        <v>30</v>
      </c>
      <c r="E327" s="17">
        <v>70</v>
      </c>
      <c r="F327" s="22" t="s">
        <v>315</v>
      </c>
      <c r="H327" s="11"/>
      <c r="I327" s="11"/>
      <c r="J327" s="10"/>
    </row>
    <row r="328" spans="1:10" ht="30.75" customHeight="1">
      <c r="A328" s="25" t="s">
        <v>502</v>
      </c>
      <c r="B328" s="25" t="s">
        <v>503</v>
      </c>
      <c r="C328" s="17">
        <v>3000</v>
      </c>
      <c r="D328" s="17">
        <v>1500</v>
      </c>
      <c r="E328" s="17">
        <v>1500</v>
      </c>
      <c r="F328" s="18" t="s">
        <v>295</v>
      </c>
      <c r="H328" s="11"/>
      <c r="I328" s="11"/>
      <c r="J328" s="10"/>
    </row>
    <row r="329" spans="1:10" ht="30.75" customHeight="1">
      <c r="A329" s="25" t="s">
        <v>504</v>
      </c>
      <c r="B329" s="25" t="s">
        <v>505</v>
      </c>
      <c r="C329" s="17">
        <v>300</v>
      </c>
      <c r="D329" s="17">
        <v>150</v>
      </c>
      <c r="E329" s="17">
        <v>150</v>
      </c>
      <c r="F329" s="18" t="s">
        <v>295</v>
      </c>
      <c r="H329" s="11"/>
      <c r="I329" s="11"/>
      <c r="J329" s="10"/>
    </row>
    <row r="330" spans="1:10" ht="30.75" customHeight="1">
      <c r="A330" s="25" t="s">
        <v>506</v>
      </c>
      <c r="B330" s="25" t="s">
        <v>507</v>
      </c>
      <c r="C330" s="17">
        <v>200</v>
      </c>
      <c r="D330" s="17">
        <v>100</v>
      </c>
      <c r="E330" s="17">
        <v>100</v>
      </c>
      <c r="F330" s="18" t="s">
        <v>295</v>
      </c>
      <c r="H330" s="11"/>
      <c r="I330" s="11"/>
      <c r="J330" s="10"/>
    </row>
    <row r="331" spans="1:10" ht="30.75" customHeight="1">
      <c r="A331" s="25" t="s">
        <v>508</v>
      </c>
      <c r="B331" s="25" t="s">
        <v>509</v>
      </c>
      <c r="C331" s="17">
        <v>11144</v>
      </c>
      <c r="D331" s="17">
        <v>11144</v>
      </c>
      <c r="E331" s="17">
        <v>0</v>
      </c>
      <c r="F331" s="18" t="s">
        <v>295</v>
      </c>
      <c r="H331" s="11"/>
      <c r="I331" s="11"/>
      <c r="J331" s="10"/>
    </row>
    <row r="332" spans="1:10" ht="30.75" customHeight="1">
      <c r="A332" s="25" t="s">
        <v>510</v>
      </c>
      <c r="B332" s="25" t="s">
        <v>511</v>
      </c>
      <c r="C332" s="17">
        <v>4000</v>
      </c>
      <c r="D332" s="17">
        <v>4000</v>
      </c>
      <c r="E332" s="17">
        <v>0</v>
      </c>
      <c r="F332" s="18" t="s">
        <v>295</v>
      </c>
      <c r="H332" s="11"/>
      <c r="I332" s="11"/>
      <c r="J332" s="10"/>
    </row>
    <row r="333" spans="1:10" ht="30.75" customHeight="1">
      <c r="A333" s="25" t="s">
        <v>512</v>
      </c>
      <c r="B333" s="25" t="s">
        <v>509</v>
      </c>
      <c r="C333" s="17">
        <v>150</v>
      </c>
      <c r="D333" s="17">
        <v>150</v>
      </c>
      <c r="E333" s="17">
        <v>0</v>
      </c>
      <c r="F333" s="18" t="s">
        <v>295</v>
      </c>
      <c r="H333" s="11"/>
      <c r="I333" s="11"/>
      <c r="J333" s="10"/>
    </row>
    <row r="334" spans="1:10" ht="30.75" customHeight="1">
      <c r="A334" s="25" t="s">
        <v>513</v>
      </c>
      <c r="B334" s="25" t="s">
        <v>509</v>
      </c>
      <c r="C334" s="17">
        <v>140</v>
      </c>
      <c r="D334" s="17">
        <v>140</v>
      </c>
      <c r="E334" s="17">
        <v>0</v>
      </c>
      <c r="F334" s="18" t="s">
        <v>295</v>
      </c>
      <c r="H334" s="11"/>
      <c r="I334" s="11"/>
      <c r="J334" s="10"/>
    </row>
    <row r="335" spans="1:10" ht="30.75" customHeight="1">
      <c r="A335" s="25" t="s">
        <v>514</v>
      </c>
      <c r="B335" s="25" t="s">
        <v>509</v>
      </c>
      <c r="C335" s="17">
        <v>492</v>
      </c>
      <c r="D335" s="17">
        <v>492</v>
      </c>
      <c r="E335" s="17">
        <v>0</v>
      </c>
      <c r="F335" s="18" t="s">
        <v>295</v>
      </c>
      <c r="H335" s="11"/>
      <c r="I335" s="11"/>
      <c r="J335" s="10"/>
    </row>
    <row r="336" spans="1:10" ht="30.75" customHeight="1">
      <c r="A336" s="25" t="s">
        <v>515</v>
      </c>
      <c r="B336" s="25" t="s">
        <v>509</v>
      </c>
      <c r="C336" s="17">
        <v>36</v>
      </c>
      <c r="D336" s="17">
        <v>36</v>
      </c>
      <c r="E336" s="17">
        <v>0</v>
      </c>
      <c r="F336" s="18" t="s">
        <v>295</v>
      </c>
      <c r="H336" s="11"/>
      <c r="I336" s="11"/>
      <c r="J336" s="10"/>
    </row>
    <row r="337" spans="1:10" ht="30.75" customHeight="1">
      <c r="A337" s="25" t="s">
        <v>516</v>
      </c>
      <c r="B337" s="25" t="s">
        <v>517</v>
      </c>
      <c r="C337" s="17">
        <v>300</v>
      </c>
      <c r="D337" s="17">
        <v>150</v>
      </c>
      <c r="E337" s="17">
        <v>150</v>
      </c>
      <c r="F337" s="22" t="s">
        <v>306</v>
      </c>
      <c r="H337" s="11"/>
      <c r="I337" s="11"/>
      <c r="J337" s="10"/>
    </row>
    <row r="338" spans="1:10" ht="30.75" customHeight="1">
      <c r="A338" s="25" t="s">
        <v>518</v>
      </c>
      <c r="B338" s="25" t="s">
        <v>507</v>
      </c>
      <c r="C338" s="17">
        <v>200</v>
      </c>
      <c r="D338" s="17">
        <v>100</v>
      </c>
      <c r="E338" s="17">
        <v>100</v>
      </c>
      <c r="F338" s="22" t="s">
        <v>306</v>
      </c>
      <c r="H338" s="11"/>
      <c r="I338" s="11"/>
      <c r="J338" s="10"/>
    </row>
    <row r="339" spans="1:10" ht="30.75" customHeight="1">
      <c r="A339" s="25" t="s">
        <v>519</v>
      </c>
      <c r="B339" s="25" t="s">
        <v>520</v>
      </c>
      <c r="C339" s="17">
        <v>60</v>
      </c>
      <c r="D339" s="17">
        <v>30</v>
      </c>
      <c r="E339" s="17">
        <v>30</v>
      </c>
      <c r="F339" s="22" t="s">
        <v>306</v>
      </c>
      <c r="H339" s="11"/>
      <c r="I339" s="11"/>
      <c r="J339" s="10"/>
    </row>
    <row r="340" spans="1:10" ht="30.75" customHeight="1">
      <c r="A340" s="25" t="s">
        <v>521</v>
      </c>
      <c r="B340" s="25" t="s">
        <v>520</v>
      </c>
      <c r="C340" s="17">
        <v>60</v>
      </c>
      <c r="D340" s="17">
        <v>30</v>
      </c>
      <c r="E340" s="17">
        <v>30</v>
      </c>
      <c r="F340" s="22" t="s">
        <v>306</v>
      </c>
      <c r="H340" s="11"/>
      <c r="I340" s="11"/>
      <c r="J340" s="10"/>
    </row>
    <row r="341" spans="1:10" ht="30.75" customHeight="1">
      <c r="A341" s="25" t="s">
        <v>522</v>
      </c>
      <c r="B341" s="25" t="s">
        <v>523</v>
      </c>
      <c r="C341" s="17">
        <v>30</v>
      </c>
      <c r="D341" s="17">
        <v>15</v>
      </c>
      <c r="E341" s="17">
        <v>15</v>
      </c>
      <c r="F341" s="22" t="s">
        <v>306</v>
      </c>
      <c r="H341" s="11"/>
      <c r="I341" s="11"/>
      <c r="J341" s="10"/>
    </row>
    <row r="342" spans="1:10" ht="30.75" customHeight="1">
      <c r="A342" s="25" t="s">
        <v>524</v>
      </c>
      <c r="B342" s="25" t="s">
        <v>520</v>
      </c>
      <c r="C342" s="17">
        <v>100</v>
      </c>
      <c r="D342" s="17">
        <v>50</v>
      </c>
      <c r="E342" s="17">
        <v>50</v>
      </c>
      <c r="F342" s="22" t="s">
        <v>306</v>
      </c>
      <c r="H342" s="11"/>
      <c r="I342" s="11"/>
      <c r="J342" s="10"/>
    </row>
    <row r="343" spans="1:10" ht="30.75" customHeight="1">
      <c r="A343" s="25" t="s">
        <v>525</v>
      </c>
      <c r="B343" s="25" t="s">
        <v>520</v>
      </c>
      <c r="C343" s="17">
        <v>80</v>
      </c>
      <c r="D343" s="17">
        <v>40</v>
      </c>
      <c r="E343" s="17">
        <v>40</v>
      </c>
      <c r="F343" s="22" t="s">
        <v>306</v>
      </c>
      <c r="H343" s="11"/>
      <c r="I343" s="11"/>
      <c r="J343" s="10"/>
    </row>
    <row r="344" spans="1:10" ht="30.75" customHeight="1">
      <c r="A344" s="25" t="s">
        <v>526</v>
      </c>
      <c r="B344" s="25" t="s">
        <v>507</v>
      </c>
      <c r="C344" s="17">
        <v>200</v>
      </c>
      <c r="D344" s="17">
        <v>100</v>
      </c>
      <c r="E344" s="17">
        <v>100</v>
      </c>
      <c r="F344" s="22" t="s">
        <v>306</v>
      </c>
      <c r="H344" s="11"/>
      <c r="I344" s="11"/>
      <c r="J344" s="10"/>
    </row>
    <row r="345" spans="1:10" ht="30.75" customHeight="1">
      <c r="A345" s="25" t="s">
        <v>527</v>
      </c>
      <c r="B345" s="25" t="s">
        <v>507</v>
      </c>
      <c r="C345" s="17">
        <v>140</v>
      </c>
      <c r="D345" s="17">
        <v>70</v>
      </c>
      <c r="E345" s="17">
        <v>70</v>
      </c>
      <c r="F345" s="22" t="s">
        <v>306</v>
      </c>
      <c r="H345" s="11"/>
      <c r="I345" s="11"/>
      <c r="J345" s="10"/>
    </row>
    <row r="346" spans="1:10" ht="30.75" customHeight="1">
      <c r="A346" s="25" t="s">
        <v>528</v>
      </c>
      <c r="B346" s="25" t="s">
        <v>529</v>
      </c>
      <c r="C346" s="17">
        <v>200</v>
      </c>
      <c r="D346" s="17">
        <v>100</v>
      </c>
      <c r="E346" s="17">
        <v>100</v>
      </c>
      <c r="F346" s="22" t="s">
        <v>306</v>
      </c>
      <c r="H346" s="11"/>
      <c r="I346" s="11"/>
      <c r="J346" s="10"/>
    </row>
    <row r="347" spans="1:10" ht="30.75" customHeight="1">
      <c r="A347" s="25" t="s">
        <v>530</v>
      </c>
      <c r="B347" s="25" t="s">
        <v>531</v>
      </c>
      <c r="C347" s="17">
        <v>1635</v>
      </c>
      <c r="D347" s="17">
        <v>1635</v>
      </c>
      <c r="E347" s="17">
        <v>0</v>
      </c>
      <c r="F347" s="22" t="s">
        <v>306</v>
      </c>
      <c r="H347" s="11"/>
      <c r="I347" s="11"/>
      <c r="J347" s="10"/>
    </row>
    <row r="348" spans="1:10" ht="30.75" customHeight="1">
      <c r="A348" s="25" t="s">
        <v>532</v>
      </c>
      <c r="B348" s="25" t="s">
        <v>509</v>
      </c>
      <c r="C348" s="17">
        <v>296</v>
      </c>
      <c r="D348" s="17">
        <v>296</v>
      </c>
      <c r="E348" s="17">
        <v>0</v>
      </c>
      <c r="F348" s="22" t="s">
        <v>306</v>
      </c>
      <c r="H348" s="11"/>
      <c r="I348" s="11"/>
      <c r="J348" s="10"/>
    </row>
    <row r="349" spans="1:10" ht="30.75" customHeight="1">
      <c r="A349" s="25" t="s">
        <v>508</v>
      </c>
      <c r="B349" s="25" t="s">
        <v>509</v>
      </c>
      <c r="C349" s="17">
        <v>1543</v>
      </c>
      <c r="D349" s="17">
        <v>1543</v>
      </c>
      <c r="E349" s="17">
        <v>0</v>
      </c>
      <c r="F349" s="22" t="s">
        <v>306</v>
      </c>
      <c r="H349" s="11"/>
      <c r="I349" s="11"/>
      <c r="J349" s="10"/>
    </row>
    <row r="350" spans="1:10" ht="30.75" customHeight="1">
      <c r="A350" s="25" t="s">
        <v>530</v>
      </c>
      <c r="B350" s="25" t="s">
        <v>531</v>
      </c>
      <c r="C350" s="17">
        <v>701</v>
      </c>
      <c r="D350" s="17">
        <v>701</v>
      </c>
      <c r="E350" s="17">
        <v>0</v>
      </c>
      <c r="F350" s="22" t="s">
        <v>306</v>
      </c>
      <c r="H350" s="11"/>
      <c r="I350" s="11"/>
      <c r="J350" s="10"/>
    </row>
    <row r="351" spans="1:10" ht="30.75" customHeight="1">
      <c r="A351" s="25" t="s">
        <v>532</v>
      </c>
      <c r="B351" s="25" t="s">
        <v>509</v>
      </c>
      <c r="C351" s="17">
        <v>868</v>
      </c>
      <c r="D351" s="17">
        <v>868</v>
      </c>
      <c r="E351" s="17">
        <v>0</v>
      </c>
      <c r="F351" s="22" t="s">
        <v>306</v>
      </c>
      <c r="H351" s="11"/>
      <c r="I351" s="11"/>
      <c r="J351" s="10"/>
    </row>
    <row r="352" spans="1:10" ht="30.75" customHeight="1">
      <c r="A352" s="25" t="s">
        <v>533</v>
      </c>
      <c r="B352" s="25" t="s">
        <v>531</v>
      </c>
      <c r="C352" s="17">
        <v>50</v>
      </c>
      <c r="D352" s="17">
        <v>50</v>
      </c>
      <c r="E352" s="17">
        <v>0</v>
      </c>
      <c r="F352" s="22" t="s">
        <v>306</v>
      </c>
      <c r="H352" s="11"/>
      <c r="I352" s="11"/>
      <c r="J352" s="10"/>
    </row>
    <row r="353" spans="1:10" ht="30.75" customHeight="1">
      <c r="A353" s="25" t="s">
        <v>534</v>
      </c>
      <c r="B353" s="25" t="s">
        <v>509</v>
      </c>
      <c r="C353" s="17">
        <v>120</v>
      </c>
      <c r="D353" s="17">
        <v>120</v>
      </c>
      <c r="E353" s="17">
        <v>0</v>
      </c>
      <c r="F353" s="22" t="s">
        <v>306</v>
      </c>
      <c r="H353" s="11"/>
      <c r="I353" s="11"/>
      <c r="J353" s="10"/>
    </row>
    <row r="354" spans="1:10" ht="30.75" customHeight="1">
      <c r="A354" s="25" t="s">
        <v>535</v>
      </c>
      <c r="B354" s="25" t="s">
        <v>111</v>
      </c>
      <c r="C354" s="17">
        <v>106</v>
      </c>
      <c r="D354" s="17">
        <v>56</v>
      </c>
      <c r="E354" s="17">
        <v>50</v>
      </c>
      <c r="F354" s="22" t="s">
        <v>306</v>
      </c>
      <c r="H354" s="11"/>
      <c r="I354" s="11"/>
      <c r="J354" s="10"/>
    </row>
    <row r="355" spans="1:10" ht="30.75" customHeight="1">
      <c r="A355" s="25" t="s">
        <v>536</v>
      </c>
      <c r="B355" s="25" t="s">
        <v>537</v>
      </c>
      <c r="C355" s="17">
        <v>147</v>
      </c>
      <c r="D355" s="17">
        <v>22</v>
      </c>
      <c r="E355" s="17">
        <v>125</v>
      </c>
      <c r="F355" s="22" t="s">
        <v>306</v>
      </c>
      <c r="H355" s="11"/>
      <c r="I355" s="11"/>
      <c r="J355" s="10"/>
    </row>
    <row r="356" spans="1:10" ht="30.75" customHeight="1">
      <c r="A356" s="25" t="s">
        <v>538</v>
      </c>
      <c r="B356" s="25" t="s">
        <v>539</v>
      </c>
      <c r="C356" s="17">
        <v>54</v>
      </c>
      <c r="D356" s="17">
        <v>45</v>
      </c>
      <c r="E356" s="17">
        <v>9</v>
      </c>
      <c r="F356" s="22" t="s">
        <v>306</v>
      </c>
      <c r="H356" s="11"/>
      <c r="I356" s="11"/>
      <c r="J356" s="10"/>
    </row>
    <row r="357" spans="1:10" ht="30.75" customHeight="1">
      <c r="A357" s="25" t="s">
        <v>540</v>
      </c>
      <c r="B357" s="25" t="s">
        <v>123</v>
      </c>
      <c r="C357" s="17">
        <v>1673</v>
      </c>
      <c r="D357" s="17">
        <v>30</v>
      </c>
      <c r="E357" s="17">
        <v>1643</v>
      </c>
      <c r="F357" s="22" t="s">
        <v>306</v>
      </c>
      <c r="H357" s="11"/>
      <c r="I357" s="11"/>
      <c r="J357" s="10"/>
    </row>
    <row r="358" spans="1:10" ht="30.75" customHeight="1">
      <c r="A358" s="25" t="s">
        <v>541</v>
      </c>
      <c r="B358" s="25" t="s">
        <v>537</v>
      </c>
      <c r="C358" s="17">
        <v>106</v>
      </c>
      <c r="D358" s="17">
        <v>16</v>
      </c>
      <c r="E358" s="17">
        <v>90</v>
      </c>
      <c r="F358" s="22" t="s">
        <v>306</v>
      </c>
      <c r="H358" s="11"/>
      <c r="I358" s="11"/>
      <c r="J358" s="10"/>
    </row>
    <row r="359" spans="1:10" ht="30.75" customHeight="1">
      <c r="A359" s="25" t="s">
        <v>542</v>
      </c>
      <c r="B359" s="25" t="s">
        <v>507</v>
      </c>
      <c r="C359" s="17">
        <v>74</v>
      </c>
      <c r="D359" s="17">
        <v>30</v>
      </c>
      <c r="E359" s="17">
        <v>44</v>
      </c>
      <c r="F359" s="22" t="s">
        <v>306</v>
      </c>
      <c r="H359" s="11"/>
      <c r="I359" s="11"/>
      <c r="J359" s="10"/>
    </row>
    <row r="360" spans="1:10" ht="30.75" customHeight="1">
      <c r="A360" s="25" t="s">
        <v>543</v>
      </c>
      <c r="B360" s="25" t="s">
        <v>544</v>
      </c>
      <c r="C360" s="17">
        <v>90</v>
      </c>
      <c r="D360" s="17">
        <v>30</v>
      </c>
      <c r="E360" s="17">
        <v>60</v>
      </c>
      <c r="F360" s="22" t="s">
        <v>306</v>
      </c>
      <c r="H360" s="11"/>
      <c r="I360" s="11"/>
      <c r="J360" s="10"/>
    </row>
    <row r="361" spans="1:10" ht="30.75" customHeight="1">
      <c r="A361" s="25" t="s">
        <v>545</v>
      </c>
      <c r="B361" s="25" t="s">
        <v>546</v>
      </c>
      <c r="C361" s="17">
        <v>432</v>
      </c>
      <c r="D361" s="17">
        <v>216</v>
      </c>
      <c r="E361" s="17">
        <v>216</v>
      </c>
      <c r="F361" s="22" t="s">
        <v>306</v>
      </c>
      <c r="H361" s="11"/>
      <c r="I361" s="11"/>
      <c r="J361" s="10"/>
    </row>
    <row r="362" spans="1:10" ht="30.75" customHeight="1">
      <c r="A362" s="25" t="s">
        <v>547</v>
      </c>
      <c r="B362" s="25" t="s">
        <v>509</v>
      </c>
      <c r="C362" s="17">
        <v>1126</v>
      </c>
      <c r="D362" s="17">
        <v>1126</v>
      </c>
      <c r="E362" s="17">
        <v>0</v>
      </c>
      <c r="F362" s="22" t="s">
        <v>306</v>
      </c>
      <c r="H362" s="11"/>
      <c r="I362" s="11"/>
      <c r="J362" s="10"/>
    </row>
    <row r="363" spans="1:10" ht="30.75" customHeight="1">
      <c r="A363" s="25" t="s">
        <v>548</v>
      </c>
      <c r="B363" s="25" t="s">
        <v>549</v>
      </c>
      <c r="C363" s="17">
        <v>200</v>
      </c>
      <c r="D363" s="17">
        <v>200</v>
      </c>
      <c r="E363" s="17">
        <v>0</v>
      </c>
      <c r="F363" s="18" t="s">
        <v>298</v>
      </c>
      <c r="H363" s="11"/>
      <c r="I363" s="11"/>
      <c r="J363" s="10"/>
    </row>
    <row r="364" spans="1:10" ht="30.75" customHeight="1">
      <c r="A364" s="25" t="s">
        <v>550</v>
      </c>
      <c r="B364" s="25" t="s">
        <v>551</v>
      </c>
      <c r="C364" s="17">
        <v>225</v>
      </c>
      <c r="D364" s="17">
        <v>225</v>
      </c>
      <c r="E364" s="17">
        <v>0</v>
      </c>
      <c r="F364" s="18" t="s">
        <v>298</v>
      </c>
      <c r="H364" s="11"/>
      <c r="I364" s="11"/>
      <c r="J364" s="10"/>
    </row>
    <row r="365" spans="1:10" ht="30.75" customHeight="1">
      <c r="A365" s="25" t="s">
        <v>552</v>
      </c>
      <c r="B365" s="25" t="s">
        <v>507</v>
      </c>
      <c r="C365" s="17">
        <v>40</v>
      </c>
      <c r="D365" s="17">
        <v>20</v>
      </c>
      <c r="E365" s="17">
        <v>20</v>
      </c>
      <c r="F365" s="18" t="s">
        <v>298</v>
      </c>
      <c r="H365" s="11"/>
      <c r="I365" s="11"/>
      <c r="J365" s="10"/>
    </row>
    <row r="366" spans="1:10" ht="30.75" customHeight="1">
      <c r="A366" s="25" t="s">
        <v>553</v>
      </c>
      <c r="B366" s="25" t="s">
        <v>507</v>
      </c>
      <c r="C366" s="17">
        <v>40</v>
      </c>
      <c r="D366" s="17">
        <v>20</v>
      </c>
      <c r="E366" s="17">
        <v>20</v>
      </c>
      <c r="F366" s="18" t="s">
        <v>298</v>
      </c>
      <c r="H366" s="11"/>
      <c r="I366" s="11"/>
      <c r="J366" s="10"/>
    </row>
    <row r="367" spans="1:10" ht="30.75" customHeight="1">
      <c r="A367" s="25" t="s">
        <v>554</v>
      </c>
      <c r="B367" s="25" t="s">
        <v>520</v>
      </c>
      <c r="C367" s="17">
        <v>50</v>
      </c>
      <c r="D367" s="17">
        <v>25</v>
      </c>
      <c r="E367" s="17">
        <v>25</v>
      </c>
      <c r="F367" s="18" t="s">
        <v>298</v>
      </c>
      <c r="H367" s="11"/>
      <c r="I367" s="11"/>
      <c r="J367" s="10"/>
    </row>
    <row r="368" spans="1:10" ht="30.75" customHeight="1">
      <c r="A368" s="25" t="s">
        <v>555</v>
      </c>
      <c r="B368" s="25" t="s">
        <v>556</v>
      </c>
      <c r="C368" s="17">
        <v>400</v>
      </c>
      <c r="D368" s="17">
        <v>200</v>
      </c>
      <c r="E368" s="17">
        <v>200</v>
      </c>
      <c r="F368" s="18" t="s">
        <v>298</v>
      </c>
      <c r="H368" s="11"/>
      <c r="I368" s="11"/>
      <c r="J368" s="10"/>
    </row>
    <row r="369" spans="1:10" ht="30.75" customHeight="1">
      <c r="A369" s="25" t="s">
        <v>557</v>
      </c>
      <c r="B369" s="25" t="s">
        <v>520</v>
      </c>
      <c r="C369" s="17">
        <v>70</v>
      </c>
      <c r="D369" s="17">
        <v>35</v>
      </c>
      <c r="E369" s="17">
        <v>35</v>
      </c>
      <c r="F369" s="18" t="s">
        <v>298</v>
      </c>
      <c r="H369" s="11"/>
      <c r="I369" s="11"/>
      <c r="J369" s="10"/>
    </row>
    <row r="370" spans="1:10" ht="30.75" customHeight="1">
      <c r="A370" s="25" t="s">
        <v>558</v>
      </c>
      <c r="B370" s="25" t="s">
        <v>507</v>
      </c>
      <c r="C370" s="17">
        <v>50</v>
      </c>
      <c r="D370" s="17">
        <v>25</v>
      </c>
      <c r="E370" s="17">
        <v>25</v>
      </c>
      <c r="F370" s="18" t="s">
        <v>298</v>
      </c>
      <c r="H370" s="11"/>
      <c r="I370" s="11"/>
      <c r="J370" s="10"/>
    </row>
    <row r="371" spans="1:10" ht="30.75" customHeight="1">
      <c r="A371" s="25" t="s">
        <v>559</v>
      </c>
      <c r="B371" s="25" t="s">
        <v>507</v>
      </c>
      <c r="C371" s="17">
        <v>500</v>
      </c>
      <c r="D371" s="17">
        <v>250</v>
      </c>
      <c r="E371" s="17">
        <v>250</v>
      </c>
      <c r="F371" s="18" t="s">
        <v>298</v>
      </c>
      <c r="H371" s="11"/>
      <c r="I371" s="11"/>
      <c r="J371" s="10"/>
    </row>
    <row r="372" spans="1:10" ht="30.75" customHeight="1">
      <c r="A372" s="25" t="s">
        <v>560</v>
      </c>
      <c r="B372" s="25" t="s">
        <v>523</v>
      </c>
      <c r="C372" s="17">
        <v>300</v>
      </c>
      <c r="D372" s="17">
        <v>150</v>
      </c>
      <c r="E372" s="17">
        <v>150</v>
      </c>
      <c r="F372" s="18" t="s">
        <v>298</v>
      </c>
      <c r="H372" s="11"/>
      <c r="I372" s="11"/>
      <c r="J372" s="10"/>
    </row>
    <row r="373" spans="1:10" ht="30.75" customHeight="1">
      <c r="A373" s="25" t="s">
        <v>561</v>
      </c>
      <c r="B373" s="25" t="s">
        <v>544</v>
      </c>
      <c r="C373" s="17">
        <v>50</v>
      </c>
      <c r="D373" s="17">
        <v>25</v>
      </c>
      <c r="E373" s="17">
        <v>25</v>
      </c>
      <c r="F373" s="18" t="s">
        <v>298</v>
      </c>
      <c r="H373" s="11"/>
      <c r="I373" s="11"/>
      <c r="J373" s="10"/>
    </row>
    <row r="374" spans="1:10" ht="30.75" customHeight="1">
      <c r="A374" s="25" t="s">
        <v>562</v>
      </c>
      <c r="B374" s="25" t="s">
        <v>520</v>
      </c>
      <c r="C374" s="17">
        <v>30</v>
      </c>
      <c r="D374" s="17">
        <v>15</v>
      </c>
      <c r="E374" s="17">
        <v>15</v>
      </c>
      <c r="F374" s="18" t="s">
        <v>298</v>
      </c>
      <c r="H374" s="11"/>
      <c r="I374" s="11"/>
      <c r="J374" s="10"/>
    </row>
    <row r="375" spans="1:10" ht="30.75" customHeight="1">
      <c r="A375" s="25" t="s">
        <v>563</v>
      </c>
      <c r="B375" s="25" t="s">
        <v>564</v>
      </c>
      <c r="C375" s="17">
        <v>200</v>
      </c>
      <c r="D375" s="17">
        <v>100</v>
      </c>
      <c r="E375" s="17">
        <v>100</v>
      </c>
      <c r="F375" s="18" t="s">
        <v>298</v>
      </c>
      <c r="H375" s="11"/>
      <c r="I375" s="11"/>
      <c r="J375" s="10"/>
    </row>
    <row r="376" spans="1:10" ht="30.75" customHeight="1">
      <c r="A376" s="25" t="s">
        <v>565</v>
      </c>
      <c r="B376" s="25" t="s">
        <v>564</v>
      </c>
      <c r="C376" s="17">
        <v>400</v>
      </c>
      <c r="D376" s="17">
        <v>200</v>
      </c>
      <c r="E376" s="17">
        <v>200</v>
      </c>
      <c r="F376" s="18" t="s">
        <v>298</v>
      </c>
      <c r="H376" s="11"/>
      <c r="I376" s="11"/>
      <c r="J376" s="10"/>
    </row>
    <row r="377" spans="1:10" ht="30.75" customHeight="1">
      <c r="A377" s="25" t="s">
        <v>566</v>
      </c>
      <c r="B377" s="25" t="s">
        <v>556</v>
      </c>
      <c r="C377" s="17">
        <v>400</v>
      </c>
      <c r="D377" s="17">
        <v>200</v>
      </c>
      <c r="E377" s="17">
        <v>200</v>
      </c>
      <c r="F377" s="18" t="s">
        <v>298</v>
      </c>
      <c r="H377" s="11"/>
      <c r="I377" s="11"/>
      <c r="J377" s="10"/>
    </row>
    <row r="378" spans="1:10" ht="30.75" customHeight="1">
      <c r="A378" s="25" t="s">
        <v>567</v>
      </c>
      <c r="B378" s="25" t="s">
        <v>509</v>
      </c>
      <c r="C378" s="17">
        <v>615</v>
      </c>
      <c r="D378" s="17">
        <v>615</v>
      </c>
      <c r="E378" s="17">
        <v>0</v>
      </c>
      <c r="F378" s="18" t="s">
        <v>298</v>
      </c>
      <c r="H378" s="11"/>
      <c r="I378" s="11"/>
      <c r="J378" s="10"/>
    </row>
    <row r="379" spans="1:10" ht="30.75" customHeight="1">
      <c r="A379" s="25" t="s">
        <v>568</v>
      </c>
      <c r="B379" s="25" t="s">
        <v>111</v>
      </c>
      <c r="C379" s="17">
        <v>20</v>
      </c>
      <c r="D379" s="17">
        <v>20</v>
      </c>
      <c r="E379" s="17">
        <v>0</v>
      </c>
      <c r="F379" s="18" t="s">
        <v>298</v>
      </c>
      <c r="H379" s="11"/>
      <c r="I379" s="11"/>
      <c r="J379" s="10"/>
    </row>
    <row r="380" spans="1:10" ht="30.75" customHeight="1">
      <c r="A380" s="25" t="s">
        <v>569</v>
      </c>
      <c r="B380" s="25" t="s">
        <v>111</v>
      </c>
      <c r="C380" s="17">
        <v>18</v>
      </c>
      <c r="D380" s="17">
        <v>15</v>
      </c>
      <c r="E380" s="17">
        <v>3</v>
      </c>
      <c r="F380" s="18" t="s">
        <v>298</v>
      </c>
      <c r="H380" s="11"/>
      <c r="I380" s="11"/>
      <c r="J380" s="10"/>
    </row>
    <row r="381" spans="1:10" ht="30.75" customHeight="1">
      <c r="A381" s="25" t="s">
        <v>570</v>
      </c>
      <c r="B381" s="25" t="s">
        <v>111</v>
      </c>
      <c r="C381" s="17">
        <v>86</v>
      </c>
      <c r="D381" s="17">
        <v>16</v>
      </c>
      <c r="E381" s="17">
        <v>70</v>
      </c>
      <c r="F381" s="18" t="s">
        <v>298</v>
      </c>
      <c r="H381" s="11"/>
      <c r="I381" s="11"/>
      <c r="J381" s="10"/>
    </row>
    <row r="382" spans="1:10" ht="30.75" customHeight="1">
      <c r="A382" s="25" t="s">
        <v>571</v>
      </c>
      <c r="B382" s="25" t="s">
        <v>123</v>
      </c>
      <c r="C382" s="17">
        <v>46</v>
      </c>
      <c r="D382" s="17">
        <v>14</v>
      </c>
      <c r="E382" s="17">
        <v>32</v>
      </c>
      <c r="F382" s="18" t="s">
        <v>298</v>
      </c>
      <c r="H382" s="11"/>
      <c r="I382" s="11"/>
      <c r="J382" s="10"/>
    </row>
    <row r="383" spans="1:10" ht="30.75" customHeight="1">
      <c r="A383" s="25" t="s">
        <v>572</v>
      </c>
      <c r="B383" s="25" t="s">
        <v>123</v>
      </c>
      <c r="C383" s="17">
        <v>29</v>
      </c>
      <c r="D383" s="17">
        <v>14</v>
      </c>
      <c r="E383" s="17">
        <v>15</v>
      </c>
      <c r="F383" s="18" t="s">
        <v>298</v>
      </c>
      <c r="H383" s="11"/>
      <c r="I383" s="11"/>
      <c r="J383" s="10"/>
    </row>
    <row r="384" spans="1:10" ht="30.75" customHeight="1">
      <c r="A384" s="25" t="s">
        <v>573</v>
      </c>
      <c r="B384" s="25" t="s">
        <v>123</v>
      </c>
      <c r="C384" s="17">
        <v>131</v>
      </c>
      <c r="D384" s="17">
        <v>17</v>
      </c>
      <c r="E384" s="17">
        <v>114</v>
      </c>
      <c r="F384" s="18" t="s">
        <v>298</v>
      </c>
      <c r="H384" s="11"/>
      <c r="I384" s="11"/>
      <c r="J384" s="10"/>
    </row>
    <row r="385" spans="1:10" ht="30.75" customHeight="1">
      <c r="A385" s="25" t="s">
        <v>574</v>
      </c>
      <c r="B385" s="25" t="s">
        <v>123</v>
      </c>
      <c r="C385" s="17">
        <v>171</v>
      </c>
      <c r="D385" s="17">
        <v>13</v>
      </c>
      <c r="E385" s="17">
        <v>158</v>
      </c>
      <c r="F385" s="18" t="s">
        <v>298</v>
      </c>
      <c r="H385" s="11"/>
      <c r="I385" s="11"/>
      <c r="J385" s="10"/>
    </row>
    <row r="386" spans="1:10" ht="30.75" customHeight="1">
      <c r="A386" s="25" t="s">
        <v>575</v>
      </c>
      <c r="B386" s="25" t="s">
        <v>576</v>
      </c>
      <c r="C386" s="17">
        <v>65</v>
      </c>
      <c r="D386" s="17">
        <v>14</v>
      </c>
      <c r="E386" s="17">
        <v>51</v>
      </c>
      <c r="F386" s="18" t="s">
        <v>298</v>
      </c>
      <c r="H386" s="11"/>
      <c r="I386" s="11"/>
      <c r="J386" s="10"/>
    </row>
    <row r="387" spans="1:10" ht="30.75" customHeight="1">
      <c r="A387" s="25" t="s">
        <v>577</v>
      </c>
      <c r="B387" s="25" t="s">
        <v>578</v>
      </c>
      <c r="C387" s="17">
        <v>42</v>
      </c>
      <c r="D387" s="17">
        <v>18</v>
      </c>
      <c r="E387" s="17">
        <v>24</v>
      </c>
      <c r="F387" s="18" t="s">
        <v>298</v>
      </c>
      <c r="H387" s="11"/>
      <c r="I387" s="11"/>
      <c r="J387" s="10"/>
    </row>
    <row r="388" spans="1:10" ht="30.75" customHeight="1">
      <c r="A388" s="25" t="s">
        <v>579</v>
      </c>
      <c r="B388" s="25" t="s">
        <v>580</v>
      </c>
      <c r="C388" s="17">
        <v>16</v>
      </c>
      <c r="D388" s="17">
        <v>16</v>
      </c>
      <c r="E388" s="17">
        <v>0</v>
      </c>
      <c r="F388" s="18" t="s">
        <v>298</v>
      </c>
      <c r="H388" s="11"/>
      <c r="I388" s="11"/>
      <c r="J388" s="10"/>
    </row>
    <row r="389" spans="1:10" ht="30.75" customHeight="1">
      <c r="A389" s="25" t="s">
        <v>581</v>
      </c>
      <c r="B389" s="25" t="s">
        <v>582</v>
      </c>
      <c r="C389" s="17">
        <v>14</v>
      </c>
      <c r="D389" s="17">
        <v>12</v>
      </c>
      <c r="E389" s="17">
        <v>2</v>
      </c>
      <c r="F389" s="18" t="s">
        <v>298</v>
      </c>
      <c r="H389" s="11"/>
      <c r="I389" s="11"/>
      <c r="J389" s="10"/>
    </row>
    <row r="390" spans="1:10" ht="30.75" customHeight="1">
      <c r="A390" s="25" t="s">
        <v>583</v>
      </c>
      <c r="B390" s="25" t="s">
        <v>111</v>
      </c>
      <c r="C390" s="17">
        <v>22</v>
      </c>
      <c r="D390" s="17">
        <v>5</v>
      </c>
      <c r="E390" s="17">
        <v>17</v>
      </c>
      <c r="F390" s="18" t="s">
        <v>298</v>
      </c>
      <c r="H390" s="11"/>
      <c r="I390" s="11"/>
      <c r="J390" s="10"/>
    </row>
    <row r="391" spans="1:10" ht="30.75" customHeight="1">
      <c r="A391" s="25" t="s">
        <v>584</v>
      </c>
      <c r="B391" s="25" t="s">
        <v>123</v>
      </c>
      <c r="C391" s="17">
        <v>15</v>
      </c>
      <c r="D391" s="17">
        <v>4</v>
      </c>
      <c r="E391" s="17">
        <v>11</v>
      </c>
      <c r="F391" s="18" t="s">
        <v>298</v>
      </c>
      <c r="H391" s="11"/>
      <c r="I391" s="11"/>
      <c r="J391" s="10"/>
    </row>
    <row r="392" spans="1:10" ht="30.75" customHeight="1">
      <c r="A392" s="25" t="s">
        <v>585</v>
      </c>
      <c r="B392" s="25" t="s">
        <v>586</v>
      </c>
      <c r="C392" s="17">
        <v>20</v>
      </c>
      <c r="D392" s="17">
        <v>10</v>
      </c>
      <c r="E392" s="17">
        <v>10</v>
      </c>
      <c r="F392" s="18" t="s">
        <v>298</v>
      </c>
      <c r="H392" s="11"/>
      <c r="I392" s="11"/>
      <c r="J392" s="10"/>
    </row>
    <row r="393" spans="1:10" ht="30.75" customHeight="1">
      <c r="A393" s="25" t="s">
        <v>587</v>
      </c>
      <c r="B393" s="25" t="s">
        <v>588</v>
      </c>
      <c r="C393" s="17">
        <v>6</v>
      </c>
      <c r="D393" s="17">
        <v>5</v>
      </c>
      <c r="E393" s="17">
        <v>1</v>
      </c>
      <c r="F393" s="18" t="s">
        <v>298</v>
      </c>
      <c r="H393" s="11"/>
      <c r="I393" s="11"/>
      <c r="J393" s="10"/>
    </row>
    <row r="394" spans="1:10" ht="30.75" customHeight="1">
      <c r="A394" s="25" t="s">
        <v>589</v>
      </c>
      <c r="B394" s="25" t="s">
        <v>509</v>
      </c>
      <c r="C394" s="17">
        <v>44</v>
      </c>
      <c r="D394" s="17">
        <v>22</v>
      </c>
      <c r="E394" s="17">
        <v>22</v>
      </c>
      <c r="F394" s="18" t="s">
        <v>298</v>
      </c>
      <c r="H394" s="11"/>
      <c r="I394" s="11"/>
      <c r="J394" s="10"/>
    </row>
    <row r="395" spans="1:10" ht="30.75" customHeight="1">
      <c r="A395" s="25" t="s">
        <v>590</v>
      </c>
      <c r="B395" s="25" t="s">
        <v>509</v>
      </c>
      <c r="C395" s="17">
        <v>200</v>
      </c>
      <c r="D395" s="17">
        <v>100</v>
      </c>
      <c r="E395" s="17">
        <v>100</v>
      </c>
      <c r="F395" s="18" t="s">
        <v>298</v>
      </c>
      <c r="H395" s="11"/>
      <c r="I395" s="11"/>
      <c r="J395" s="10"/>
    </row>
    <row r="396" spans="1:10" ht="30.75" customHeight="1">
      <c r="A396" s="25" t="s">
        <v>591</v>
      </c>
      <c r="B396" s="25" t="s">
        <v>509</v>
      </c>
      <c r="C396" s="17">
        <v>200</v>
      </c>
      <c r="D396" s="17">
        <v>100</v>
      </c>
      <c r="E396" s="17">
        <v>100</v>
      </c>
      <c r="F396" s="18" t="s">
        <v>298</v>
      </c>
      <c r="H396" s="11"/>
      <c r="I396" s="11"/>
      <c r="J396" s="10"/>
    </row>
    <row r="397" spans="1:10" ht="30.75" customHeight="1">
      <c r="A397" s="25" t="s">
        <v>592</v>
      </c>
      <c r="B397" s="25" t="s">
        <v>531</v>
      </c>
      <c r="C397" s="17">
        <v>457</v>
      </c>
      <c r="D397" s="17">
        <v>457</v>
      </c>
      <c r="E397" s="17"/>
      <c r="F397" s="18" t="s">
        <v>298</v>
      </c>
      <c r="H397" s="11"/>
      <c r="I397" s="11"/>
      <c r="J397" s="10"/>
    </row>
    <row r="398" spans="1:10" ht="30.75" customHeight="1">
      <c r="A398" s="25" t="s">
        <v>593</v>
      </c>
      <c r="B398" s="25" t="s">
        <v>507</v>
      </c>
      <c r="C398" s="17">
        <v>200</v>
      </c>
      <c r="D398" s="17">
        <v>100</v>
      </c>
      <c r="E398" s="17">
        <v>100</v>
      </c>
      <c r="F398" s="22" t="s">
        <v>315</v>
      </c>
      <c r="H398" s="11"/>
      <c r="I398" s="11"/>
      <c r="J398" s="10"/>
    </row>
    <row r="399" spans="1:10" ht="30.75" customHeight="1">
      <c r="A399" s="25" t="s">
        <v>594</v>
      </c>
      <c r="B399" s="25" t="s">
        <v>507</v>
      </c>
      <c r="C399" s="17">
        <v>100</v>
      </c>
      <c r="D399" s="17">
        <v>50</v>
      </c>
      <c r="E399" s="17">
        <v>50</v>
      </c>
      <c r="F399" s="22" t="s">
        <v>315</v>
      </c>
      <c r="H399" s="11"/>
      <c r="I399" s="11"/>
      <c r="J399" s="10"/>
    </row>
    <row r="400" spans="1:10" ht="30.75" customHeight="1">
      <c r="A400" s="25" t="s">
        <v>595</v>
      </c>
      <c r="B400" s="25" t="s">
        <v>596</v>
      </c>
      <c r="C400" s="17">
        <v>900</v>
      </c>
      <c r="D400" s="17">
        <v>450</v>
      </c>
      <c r="E400" s="17">
        <v>450</v>
      </c>
      <c r="F400" s="22" t="s">
        <v>315</v>
      </c>
      <c r="H400" s="11"/>
      <c r="I400" s="11"/>
      <c r="J400" s="10"/>
    </row>
    <row r="401" spans="1:10" ht="30.75" customHeight="1">
      <c r="A401" s="25" t="s">
        <v>597</v>
      </c>
      <c r="B401" s="25" t="s">
        <v>507</v>
      </c>
      <c r="C401" s="17">
        <v>160</v>
      </c>
      <c r="D401" s="17">
        <v>80</v>
      </c>
      <c r="E401" s="17">
        <v>80</v>
      </c>
      <c r="F401" s="22" t="s">
        <v>315</v>
      </c>
      <c r="H401" s="11"/>
      <c r="I401" s="11"/>
      <c r="J401" s="10"/>
    </row>
    <row r="402" spans="1:10" ht="30.75" customHeight="1">
      <c r="A402" s="25" t="s">
        <v>598</v>
      </c>
      <c r="B402" s="25" t="s">
        <v>599</v>
      </c>
      <c r="C402" s="17">
        <v>300</v>
      </c>
      <c r="D402" s="17">
        <v>150</v>
      </c>
      <c r="E402" s="17">
        <v>150</v>
      </c>
      <c r="F402" s="22" t="s">
        <v>315</v>
      </c>
      <c r="H402" s="11"/>
      <c r="I402" s="11"/>
      <c r="J402" s="10"/>
    </row>
    <row r="403" spans="1:10" ht="30.75" customHeight="1">
      <c r="A403" s="25" t="s">
        <v>600</v>
      </c>
      <c r="B403" s="25" t="s">
        <v>507</v>
      </c>
      <c r="C403" s="17">
        <v>60</v>
      </c>
      <c r="D403" s="17">
        <v>30</v>
      </c>
      <c r="E403" s="17">
        <v>30</v>
      </c>
      <c r="F403" s="22" t="s">
        <v>315</v>
      </c>
      <c r="H403" s="11"/>
      <c r="I403" s="11"/>
      <c r="J403" s="10"/>
    </row>
    <row r="404" spans="1:10" ht="30.75" customHeight="1">
      <c r="A404" s="25" t="s">
        <v>601</v>
      </c>
      <c r="B404" s="25" t="s">
        <v>602</v>
      </c>
      <c r="C404" s="17">
        <v>130</v>
      </c>
      <c r="D404" s="17">
        <v>65</v>
      </c>
      <c r="E404" s="17">
        <v>65</v>
      </c>
      <c r="F404" s="22" t="s">
        <v>315</v>
      </c>
      <c r="H404" s="11"/>
      <c r="I404" s="11"/>
      <c r="J404" s="10"/>
    </row>
    <row r="405" spans="1:10" ht="30.75" customHeight="1">
      <c r="A405" s="16" t="s">
        <v>603</v>
      </c>
      <c r="B405" s="16" t="s">
        <v>529</v>
      </c>
      <c r="C405" s="17">
        <v>500</v>
      </c>
      <c r="D405" s="17">
        <v>250</v>
      </c>
      <c r="E405" s="17">
        <v>250</v>
      </c>
      <c r="F405" s="22" t="s">
        <v>315</v>
      </c>
      <c r="H405" s="11"/>
      <c r="I405" s="11"/>
      <c r="J405" s="10"/>
    </row>
    <row r="406" spans="1:10" ht="30.75" customHeight="1">
      <c r="A406" s="25" t="s">
        <v>604</v>
      </c>
      <c r="B406" s="25" t="s">
        <v>111</v>
      </c>
      <c r="C406" s="17">
        <v>80</v>
      </c>
      <c r="D406" s="17">
        <v>80</v>
      </c>
      <c r="E406" s="17">
        <v>0</v>
      </c>
      <c r="F406" s="22" t="s">
        <v>315</v>
      </c>
      <c r="H406" s="11"/>
      <c r="I406" s="11"/>
      <c r="J406" s="10"/>
    </row>
    <row r="407" spans="1:10" ht="30.75" customHeight="1">
      <c r="A407" s="25" t="s">
        <v>605</v>
      </c>
      <c r="B407" s="25" t="s">
        <v>606</v>
      </c>
      <c r="C407" s="17">
        <v>5</v>
      </c>
      <c r="D407" s="17">
        <v>5</v>
      </c>
      <c r="E407" s="17">
        <v>0</v>
      </c>
      <c r="F407" s="22" t="s">
        <v>315</v>
      </c>
      <c r="H407" s="11"/>
      <c r="I407" s="11"/>
      <c r="J407" s="10"/>
    </row>
    <row r="408" spans="1:10" ht="30.75" customHeight="1">
      <c r="A408" s="25" t="s">
        <v>607</v>
      </c>
      <c r="B408" s="25" t="s">
        <v>608</v>
      </c>
      <c r="C408" s="17">
        <v>21</v>
      </c>
      <c r="D408" s="17">
        <v>10</v>
      </c>
      <c r="E408" s="17">
        <v>11</v>
      </c>
      <c r="F408" s="22" t="s">
        <v>315</v>
      </c>
      <c r="H408" s="11"/>
      <c r="I408" s="11"/>
      <c r="J408" s="10"/>
    </row>
    <row r="409" spans="1:10" ht="30.75" customHeight="1">
      <c r="A409" s="25" t="s">
        <v>609</v>
      </c>
      <c r="B409" s="25" t="s">
        <v>520</v>
      </c>
      <c r="C409" s="17">
        <v>15</v>
      </c>
      <c r="D409" s="17">
        <v>15</v>
      </c>
      <c r="E409" s="17">
        <v>0</v>
      </c>
      <c r="F409" s="22" t="s">
        <v>315</v>
      </c>
      <c r="H409" s="11"/>
      <c r="I409" s="11"/>
      <c r="J409" s="10"/>
    </row>
    <row r="410" spans="1:10" ht="30.75" customHeight="1">
      <c r="A410" s="16" t="s">
        <v>610</v>
      </c>
      <c r="B410" s="16" t="s">
        <v>517</v>
      </c>
      <c r="C410" s="17">
        <v>50</v>
      </c>
      <c r="D410" s="17">
        <v>20</v>
      </c>
      <c r="E410" s="17">
        <v>30</v>
      </c>
      <c r="F410" s="22" t="s">
        <v>315</v>
      </c>
      <c r="H410" s="11"/>
      <c r="I410" s="11"/>
      <c r="J410" s="10"/>
    </row>
    <row r="411" spans="1:10" ht="30.75" customHeight="1">
      <c r="A411" s="16" t="s">
        <v>611</v>
      </c>
      <c r="B411" s="16" t="s">
        <v>612</v>
      </c>
      <c r="C411" s="17">
        <v>17</v>
      </c>
      <c r="D411" s="17">
        <v>10</v>
      </c>
      <c r="E411" s="17">
        <v>7</v>
      </c>
      <c r="F411" s="22" t="s">
        <v>315</v>
      </c>
      <c r="H411" s="11"/>
      <c r="I411" s="11"/>
      <c r="J411" s="10"/>
    </row>
    <row r="412" spans="1:10" ht="30.75" customHeight="1">
      <c r="A412" s="25" t="s">
        <v>613</v>
      </c>
      <c r="B412" s="25" t="s">
        <v>520</v>
      </c>
      <c r="C412" s="17">
        <v>60</v>
      </c>
      <c r="D412" s="17">
        <v>30</v>
      </c>
      <c r="E412" s="17">
        <v>30</v>
      </c>
      <c r="F412" s="22" t="s">
        <v>315</v>
      </c>
      <c r="H412" s="11"/>
      <c r="I412" s="11"/>
      <c r="J412" s="10"/>
    </row>
    <row r="413" spans="1:10" ht="30.75" customHeight="1">
      <c r="A413" s="25" t="s">
        <v>614</v>
      </c>
      <c r="B413" s="25" t="s">
        <v>517</v>
      </c>
      <c r="C413" s="17">
        <v>20</v>
      </c>
      <c r="D413" s="17">
        <v>10</v>
      </c>
      <c r="E413" s="17">
        <v>10</v>
      </c>
      <c r="F413" s="22" t="s">
        <v>315</v>
      </c>
      <c r="H413" s="11"/>
      <c r="I413" s="11"/>
      <c r="J413" s="10"/>
    </row>
    <row r="414" spans="1:10" ht="30.75" customHeight="1">
      <c r="A414" s="26" t="s">
        <v>615</v>
      </c>
      <c r="B414" s="26" t="s">
        <v>616</v>
      </c>
      <c r="C414" s="27">
        <v>13</v>
      </c>
      <c r="D414" s="27">
        <v>10</v>
      </c>
      <c r="E414" s="27">
        <v>3</v>
      </c>
      <c r="F414" s="22" t="s">
        <v>315</v>
      </c>
      <c r="H414" s="11"/>
      <c r="I414" s="11"/>
      <c r="J414" s="10"/>
    </row>
    <row r="415" spans="1:10" ht="30.75" customHeight="1">
      <c r="A415" s="28" t="s">
        <v>617</v>
      </c>
      <c r="B415" s="23" t="s">
        <v>618</v>
      </c>
      <c r="C415" s="24">
        <f t="shared" si="4"/>
        <v>25</v>
      </c>
      <c r="D415" s="24">
        <v>8</v>
      </c>
      <c r="E415" s="24">
        <v>17</v>
      </c>
      <c r="F415" s="22" t="s">
        <v>306</v>
      </c>
      <c r="H415" s="11"/>
      <c r="I415" s="11"/>
      <c r="J415" s="10"/>
    </row>
    <row r="416" spans="1:10" ht="30.75" customHeight="1">
      <c r="A416" s="28" t="s">
        <v>619</v>
      </c>
      <c r="B416" s="23" t="s">
        <v>620</v>
      </c>
      <c r="C416" s="24">
        <f t="shared" si="4"/>
        <v>240</v>
      </c>
      <c r="D416" s="24">
        <v>48</v>
      </c>
      <c r="E416" s="24">
        <v>192</v>
      </c>
      <c r="F416" s="18" t="s">
        <v>298</v>
      </c>
      <c r="H416" s="11"/>
      <c r="I416" s="11"/>
      <c r="J416" s="10"/>
    </row>
    <row r="417" spans="1:10" ht="30.75" customHeight="1">
      <c r="A417" s="28" t="s">
        <v>621</v>
      </c>
      <c r="B417" s="23" t="s">
        <v>622</v>
      </c>
      <c r="C417" s="24">
        <f t="shared" si="4"/>
        <v>123</v>
      </c>
      <c r="D417" s="24">
        <v>123</v>
      </c>
      <c r="E417" s="24">
        <v>0</v>
      </c>
      <c r="F417" s="22" t="s">
        <v>315</v>
      </c>
      <c r="H417" s="11"/>
      <c r="I417" s="11"/>
      <c r="J417" s="10"/>
    </row>
    <row r="418" spans="1:10" ht="30.75" customHeight="1">
      <c r="A418" s="28" t="s">
        <v>623</v>
      </c>
      <c r="B418" s="23" t="s">
        <v>624</v>
      </c>
      <c r="C418" s="24">
        <f t="shared" si="4"/>
        <v>45</v>
      </c>
      <c r="D418" s="24">
        <v>45</v>
      </c>
      <c r="E418" s="24">
        <v>0</v>
      </c>
      <c r="F418" s="22" t="s">
        <v>306</v>
      </c>
      <c r="H418" s="11"/>
      <c r="I418" s="11"/>
      <c r="J418" s="10"/>
    </row>
    <row r="419" spans="1:10" ht="30.75" customHeight="1">
      <c r="A419" s="28" t="s">
        <v>625</v>
      </c>
      <c r="B419" s="23" t="s">
        <v>626</v>
      </c>
      <c r="C419" s="24">
        <f t="shared" si="4"/>
        <v>50</v>
      </c>
      <c r="D419" s="24">
        <v>50</v>
      </c>
      <c r="E419" s="24">
        <v>0</v>
      </c>
      <c r="F419" s="18" t="s">
        <v>295</v>
      </c>
      <c r="H419" s="11"/>
      <c r="I419" s="11"/>
      <c r="J419" s="10"/>
    </row>
    <row r="420" spans="1:10" ht="30.75" customHeight="1">
      <c r="A420" s="28" t="s">
        <v>627</v>
      </c>
      <c r="B420" s="23" t="s">
        <v>622</v>
      </c>
      <c r="C420" s="24">
        <f t="shared" si="4"/>
        <v>15</v>
      </c>
      <c r="D420" s="24">
        <v>15</v>
      </c>
      <c r="E420" s="24">
        <v>0</v>
      </c>
      <c r="F420" s="22" t="s">
        <v>306</v>
      </c>
      <c r="H420" s="11"/>
      <c r="I420" s="11"/>
      <c r="J420" s="10"/>
    </row>
    <row r="421" spans="1:10" ht="30.75" customHeight="1">
      <c r="A421" s="28" t="s">
        <v>628</v>
      </c>
      <c r="B421" s="23" t="s">
        <v>620</v>
      </c>
      <c r="C421" s="24">
        <f t="shared" si="4"/>
        <v>1170</v>
      </c>
      <c r="D421" s="24">
        <v>234</v>
      </c>
      <c r="E421" s="24">
        <v>936</v>
      </c>
      <c r="F421" s="22" t="s">
        <v>306</v>
      </c>
      <c r="H421" s="11"/>
      <c r="I421" s="11"/>
      <c r="J421" s="10"/>
    </row>
    <row r="422" spans="1:10" ht="30.75" customHeight="1">
      <c r="A422" s="28" t="s">
        <v>629</v>
      </c>
      <c r="B422" s="23" t="s">
        <v>265</v>
      </c>
      <c r="C422" s="24">
        <f t="shared" si="4"/>
        <v>50</v>
      </c>
      <c r="D422" s="24">
        <v>10</v>
      </c>
      <c r="E422" s="24">
        <v>40</v>
      </c>
      <c r="F422" s="22" t="s">
        <v>306</v>
      </c>
      <c r="H422" s="11"/>
      <c r="I422" s="11"/>
      <c r="J422" s="10"/>
    </row>
    <row r="423" spans="1:10" ht="30.75" customHeight="1">
      <c r="A423" s="28" t="s">
        <v>630</v>
      </c>
      <c r="B423" s="23" t="s">
        <v>631</v>
      </c>
      <c r="C423" s="24">
        <f t="shared" si="4"/>
        <v>67</v>
      </c>
      <c r="D423" s="24">
        <v>13</v>
      </c>
      <c r="E423" s="24">
        <v>54</v>
      </c>
      <c r="F423" s="18" t="s">
        <v>298</v>
      </c>
      <c r="H423" s="11"/>
      <c r="I423" s="11"/>
      <c r="J423" s="10"/>
    </row>
    <row r="424" spans="1:10" ht="30.75" customHeight="1">
      <c r="A424" s="28" t="s">
        <v>632</v>
      </c>
      <c r="B424" s="23" t="s">
        <v>633</v>
      </c>
      <c r="C424" s="24">
        <f t="shared" si="4"/>
        <v>105</v>
      </c>
      <c r="D424" s="24">
        <v>105</v>
      </c>
      <c r="E424" s="24">
        <v>0</v>
      </c>
      <c r="F424" s="22" t="s">
        <v>306</v>
      </c>
      <c r="H424" s="11"/>
      <c r="I424" s="11"/>
      <c r="J424" s="10"/>
    </row>
    <row r="425" spans="1:10" ht="30.75" customHeight="1">
      <c r="A425" s="28" t="s">
        <v>634</v>
      </c>
      <c r="B425" s="23" t="s">
        <v>635</v>
      </c>
      <c r="C425" s="24">
        <f t="shared" si="4"/>
        <v>22</v>
      </c>
      <c r="D425" s="24">
        <v>21</v>
      </c>
      <c r="E425" s="24">
        <v>1</v>
      </c>
      <c r="F425" s="18" t="s">
        <v>298</v>
      </c>
      <c r="H425" s="11"/>
      <c r="I425" s="11"/>
      <c r="J425" s="10"/>
    </row>
    <row r="426" spans="1:10" ht="30.75" customHeight="1">
      <c r="A426" s="28" t="s">
        <v>636</v>
      </c>
      <c r="B426" s="23" t="s">
        <v>637</v>
      </c>
      <c r="C426" s="24">
        <f t="shared" si="4"/>
        <v>41</v>
      </c>
      <c r="D426" s="24">
        <v>41</v>
      </c>
      <c r="E426" s="24">
        <v>0</v>
      </c>
      <c r="F426" s="22" t="s">
        <v>306</v>
      </c>
      <c r="H426" s="11"/>
      <c r="I426" s="11"/>
      <c r="J426" s="10"/>
    </row>
    <row r="427" spans="1:10" ht="30.75" customHeight="1">
      <c r="A427" s="28" t="s">
        <v>638</v>
      </c>
      <c r="B427" s="23" t="s">
        <v>637</v>
      </c>
      <c r="C427" s="24">
        <f t="shared" si="4"/>
        <v>8</v>
      </c>
      <c r="D427" s="24">
        <v>4</v>
      </c>
      <c r="E427" s="24">
        <v>4</v>
      </c>
      <c r="F427" s="22" t="s">
        <v>306</v>
      </c>
      <c r="H427" s="11"/>
      <c r="I427" s="11"/>
      <c r="J427" s="10"/>
    </row>
    <row r="428" spans="1:10" ht="30.75" customHeight="1">
      <c r="A428" s="28" t="s">
        <v>639</v>
      </c>
      <c r="B428" s="23" t="s">
        <v>640</v>
      </c>
      <c r="C428" s="24">
        <f t="shared" si="4"/>
        <v>1368</v>
      </c>
      <c r="D428" s="24">
        <v>274</v>
      </c>
      <c r="E428" s="24">
        <v>1094</v>
      </c>
      <c r="F428" s="22" t="s">
        <v>306</v>
      </c>
      <c r="H428" s="11"/>
      <c r="I428" s="11"/>
      <c r="J428" s="10"/>
    </row>
    <row r="429" spans="1:10" ht="30.75" customHeight="1">
      <c r="A429" s="28" t="s">
        <v>641</v>
      </c>
      <c r="B429" s="23" t="s">
        <v>640</v>
      </c>
      <c r="C429" s="24">
        <f t="shared" si="4"/>
        <v>36</v>
      </c>
      <c r="D429" s="24">
        <v>18</v>
      </c>
      <c r="E429" s="24">
        <v>18</v>
      </c>
      <c r="F429" s="18" t="s">
        <v>298</v>
      </c>
      <c r="H429" s="11"/>
      <c r="I429" s="11"/>
      <c r="J429" s="10"/>
    </row>
    <row r="430" spans="1:10" ht="30.75" customHeight="1">
      <c r="A430" s="28" t="s">
        <v>642</v>
      </c>
      <c r="B430" s="23" t="s">
        <v>415</v>
      </c>
      <c r="C430" s="24">
        <f t="shared" si="4"/>
        <v>106</v>
      </c>
      <c r="D430" s="24">
        <v>21</v>
      </c>
      <c r="E430" s="24">
        <v>85</v>
      </c>
      <c r="F430" s="22" t="s">
        <v>306</v>
      </c>
      <c r="H430" s="11"/>
      <c r="I430" s="11"/>
      <c r="J430" s="10"/>
    </row>
    <row r="431" spans="1:10" ht="30.75" customHeight="1">
      <c r="A431" s="28" t="s">
        <v>643</v>
      </c>
      <c r="B431" s="23" t="s">
        <v>265</v>
      </c>
      <c r="C431" s="24">
        <f t="shared" si="4"/>
        <v>79.5</v>
      </c>
      <c r="D431" s="24">
        <v>40</v>
      </c>
      <c r="E431" s="24">
        <v>39.5</v>
      </c>
      <c r="F431" s="18" t="s">
        <v>298</v>
      </c>
      <c r="H431" s="11"/>
      <c r="I431" s="11"/>
      <c r="J431" s="10"/>
    </row>
    <row r="432" spans="1:10" ht="30.75" customHeight="1">
      <c r="A432" s="28" t="s">
        <v>644</v>
      </c>
      <c r="B432" s="23" t="s">
        <v>415</v>
      </c>
      <c r="C432" s="24">
        <f t="shared" si="4"/>
        <v>100</v>
      </c>
      <c r="D432" s="24">
        <v>50</v>
      </c>
      <c r="E432" s="24">
        <v>50</v>
      </c>
      <c r="F432" s="22" t="s">
        <v>315</v>
      </c>
      <c r="H432" s="11"/>
      <c r="I432" s="11"/>
      <c r="J432" s="10"/>
    </row>
    <row r="433" spans="1:10" ht="30.75" customHeight="1">
      <c r="A433" s="28" t="s">
        <v>645</v>
      </c>
      <c r="B433" s="23" t="s">
        <v>265</v>
      </c>
      <c r="C433" s="24">
        <f t="shared" si="4"/>
        <v>40</v>
      </c>
      <c r="D433" s="24">
        <v>20</v>
      </c>
      <c r="E433" s="24">
        <v>20</v>
      </c>
      <c r="F433" s="22" t="s">
        <v>315</v>
      </c>
      <c r="H433" s="11"/>
      <c r="I433" s="11"/>
      <c r="J433" s="10"/>
    </row>
    <row r="434" spans="1:10" ht="30.75" customHeight="1">
      <c r="A434" s="28" t="s">
        <v>646</v>
      </c>
      <c r="B434" s="23" t="s">
        <v>647</v>
      </c>
      <c r="C434" s="24">
        <f t="shared" si="4"/>
        <v>135</v>
      </c>
      <c r="D434" s="24">
        <v>135</v>
      </c>
      <c r="E434" s="24">
        <v>0</v>
      </c>
      <c r="F434" s="22" t="s">
        <v>306</v>
      </c>
      <c r="H434" s="11"/>
      <c r="I434" s="11"/>
      <c r="J434" s="10"/>
    </row>
    <row r="435" spans="1:10" ht="30.75" customHeight="1">
      <c r="A435" s="28" t="s">
        <v>648</v>
      </c>
      <c r="B435" s="23" t="s">
        <v>649</v>
      </c>
      <c r="C435" s="24">
        <f t="shared" si="4"/>
        <v>50</v>
      </c>
      <c r="D435" s="24">
        <v>50</v>
      </c>
      <c r="E435" s="24">
        <v>0</v>
      </c>
      <c r="F435" s="18" t="s">
        <v>298</v>
      </c>
      <c r="H435" s="11"/>
      <c r="I435" s="11"/>
      <c r="J435" s="10"/>
    </row>
    <row r="436" spans="1:10" ht="30.75" customHeight="1">
      <c r="A436" s="28" t="s">
        <v>650</v>
      </c>
      <c r="B436" s="23" t="s">
        <v>649</v>
      </c>
      <c r="C436" s="24">
        <f t="shared" si="4"/>
        <v>5</v>
      </c>
      <c r="D436" s="24">
        <v>5</v>
      </c>
      <c r="E436" s="24">
        <v>0</v>
      </c>
      <c r="F436" s="18" t="s">
        <v>298</v>
      </c>
      <c r="H436" s="11"/>
      <c r="I436" s="11"/>
      <c r="J436" s="10"/>
    </row>
    <row r="437" spans="1:10" ht="30.75" customHeight="1">
      <c r="A437" s="28" t="s">
        <v>651</v>
      </c>
      <c r="B437" s="23" t="s">
        <v>652</v>
      </c>
      <c r="C437" s="24">
        <f t="shared" si="4"/>
        <v>84</v>
      </c>
      <c r="D437" s="24">
        <v>84</v>
      </c>
      <c r="E437" s="24">
        <v>0</v>
      </c>
      <c r="F437" s="22" t="s">
        <v>306</v>
      </c>
      <c r="H437" s="11"/>
      <c r="I437" s="11"/>
      <c r="J437" s="10"/>
    </row>
    <row r="438" spans="1:10" ht="30.75" customHeight="1">
      <c r="A438" s="28" t="s">
        <v>653</v>
      </c>
      <c r="B438" s="23" t="s">
        <v>654</v>
      </c>
      <c r="C438" s="24">
        <f t="shared" si="4"/>
        <v>32</v>
      </c>
      <c r="D438" s="24">
        <v>32</v>
      </c>
      <c r="E438" s="24">
        <v>0</v>
      </c>
      <c r="F438" s="18" t="s">
        <v>295</v>
      </c>
      <c r="H438" s="11"/>
      <c r="I438" s="11"/>
      <c r="J438" s="10"/>
    </row>
    <row r="439" spans="1:10" ht="30.75" customHeight="1">
      <c r="A439" s="28" t="s">
        <v>655</v>
      </c>
      <c r="B439" s="23" t="s">
        <v>649</v>
      </c>
      <c r="C439" s="24">
        <f t="shared" si="4"/>
        <v>25</v>
      </c>
      <c r="D439" s="24">
        <v>25</v>
      </c>
      <c r="E439" s="24">
        <v>0</v>
      </c>
      <c r="F439" s="18" t="s">
        <v>295</v>
      </c>
      <c r="H439" s="11"/>
      <c r="I439" s="11"/>
      <c r="J439" s="10"/>
    </row>
    <row r="440" spans="1:10" ht="30.75" customHeight="1">
      <c r="A440" s="28" t="s">
        <v>656</v>
      </c>
      <c r="B440" s="23" t="s">
        <v>657</v>
      </c>
      <c r="C440" s="24">
        <f t="shared" si="4"/>
        <v>126</v>
      </c>
      <c r="D440" s="24">
        <v>126</v>
      </c>
      <c r="E440" s="24">
        <v>0</v>
      </c>
      <c r="F440" s="18" t="s">
        <v>298</v>
      </c>
      <c r="H440" s="11"/>
      <c r="I440" s="11"/>
      <c r="J440" s="10"/>
    </row>
    <row r="441" spans="1:10" ht="30.75" customHeight="1">
      <c r="A441" s="28" t="s">
        <v>658</v>
      </c>
      <c r="B441" s="23" t="s">
        <v>478</v>
      </c>
      <c r="C441" s="24">
        <f t="shared" si="4"/>
        <v>40</v>
      </c>
      <c r="D441" s="24">
        <v>20</v>
      </c>
      <c r="E441" s="24">
        <v>20</v>
      </c>
      <c r="F441" s="18" t="s">
        <v>298</v>
      </c>
      <c r="H441" s="11"/>
      <c r="I441" s="11"/>
      <c r="J441" s="10"/>
    </row>
    <row r="442" spans="1:10" ht="30.75" customHeight="1">
      <c r="A442" s="28" t="s">
        <v>659</v>
      </c>
      <c r="B442" s="23" t="s">
        <v>620</v>
      </c>
      <c r="C442" s="24">
        <f t="shared" si="4"/>
        <v>30</v>
      </c>
      <c r="D442" s="24">
        <v>15</v>
      </c>
      <c r="E442" s="24">
        <v>15</v>
      </c>
      <c r="F442" s="18" t="s">
        <v>298</v>
      </c>
      <c r="H442" s="11"/>
      <c r="I442" s="11"/>
      <c r="J442" s="10"/>
    </row>
    <row r="443" spans="1:10" ht="30.75" customHeight="1">
      <c r="A443" s="28" t="s">
        <v>660</v>
      </c>
      <c r="B443" s="23" t="s">
        <v>649</v>
      </c>
      <c r="C443" s="24">
        <f t="shared" si="4"/>
        <v>25</v>
      </c>
      <c r="D443" s="24">
        <v>25</v>
      </c>
      <c r="E443" s="24">
        <v>0</v>
      </c>
      <c r="F443" s="18" t="s">
        <v>298</v>
      </c>
      <c r="H443" s="11"/>
      <c r="I443" s="11"/>
      <c r="J443" s="10"/>
    </row>
    <row r="444" spans="1:10" ht="30.75" customHeight="1">
      <c r="A444" s="28" t="s">
        <v>661</v>
      </c>
      <c r="B444" s="23" t="s">
        <v>652</v>
      </c>
      <c r="C444" s="24">
        <f t="shared" si="4"/>
        <v>13</v>
      </c>
      <c r="D444" s="24">
        <v>8</v>
      </c>
      <c r="E444" s="24">
        <v>5</v>
      </c>
      <c r="F444" s="18" t="s">
        <v>298</v>
      </c>
      <c r="H444" s="11"/>
      <c r="I444" s="11"/>
      <c r="J444" s="10"/>
    </row>
    <row r="445" spans="1:10" ht="30.75" customHeight="1">
      <c r="A445" s="28" t="s">
        <v>662</v>
      </c>
      <c r="B445" s="23" t="s">
        <v>663</v>
      </c>
      <c r="C445" s="24">
        <f t="shared" si="4"/>
        <v>380</v>
      </c>
      <c r="D445" s="24">
        <v>190</v>
      </c>
      <c r="E445" s="24">
        <v>190</v>
      </c>
      <c r="F445" s="22" t="s">
        <v>315</v>
      </c>
      <c r="H445" s="11"/>
      <c r="I445" s="11"/>
      <c r="J445" s="10"/>
    </row>
    <row r="446" spans="1:10" ht="30.75" customHeight="1">
      <c r="A446" s="28" t="s">
        <v>664</v>
      </c>
      <c r="B446" s="23" t="s">
        <v>665</v>
      </c>
      <c r="C446" s="24">
        <f t="shared" si="4"/>
        <v>90</v>
      </c>
      <c r="D446" s="24">
        <v>45</v>
      </c>
      <c r="E446" s="24">
        <v>45</v>
      </c>
      <c r="F446" s="22" t="s">
        <v>315</v>
      </c>
      <c r="H446" s="11"/>
      <c r="I446" s="11"/>
      <c r="J446" s="10"/>
    </row>
    <row r="447" spans="1:10" ht="30.75" customHeight="1">
      <c r="A447" s="28" t="s">
        <v>666</v>
      </c>
      <c r="B447" s="23" t="s">
        <v>259</v>
      </c>
      <c r="C447" s="24">
        <f t="shared" si="4"/>
        <v>40</v>
      </c>
      <c r="D447" s="24">
        <v>20</v>
      </c>
      <c r="E447" s="24">
        <v>20</v>
      </c>
      <c r="F447" s="22" t="s">
        <v>315</v>
      </c>
      <c r="H447" s="11"/>
      <c r="I447" s="11"/>
      <c r="J447" s="10"/>
    </row>
    <row r="448" spans="1:10" ht="30.75" customHeight="1">
      <c r="A448" s="28" t="s">
        <v>667</v>
      </c>
      <c r="B448" s="23" t="s">
        <v>415</v>
      </c>
      <c r="C448" s="24">
        <f t="shared" si="4"/>
        <v>200</v>
      </c>
      <c r="D448" s="24">
        <v>100</v>
      </c>
      <c r="E448" s="24">
        <v>100</v>
      </c>
      <c r="F448" s="22" t="s">
        <v>315</v>
      </c>
      <c r="H448" s="11"/>
      <c r="I448" s="11"/>
      <c r="J448" s="10"/>
    </row>
    <row r="449" spans="1:10" ht="30.75" customHeight="1">
      <c r="A449" s="28" t="s">
        <v>668</v>
      </c>
      <c r="B449" s="23" t="s">
        <v>669</v>
      </c>
      <c r="C449" s="24">
        <f t="shared" si="4"/>
        <v>17</v>
      </c>
      <c r="D449" s="24">
        <v>17</v>
      </c>
      <c r="E449" s="24">
        <v>0</v>
      </c>
      <c r="F449" s="22" t="s">
        <v>306</v>
      </c>
      <c r="H449" s="11"/>
      <c r="I449" s="11"/>
      <c r="J449" s="10"/>
    </row>
    <row r="450" spans="1:10" ht="30.75" customHeight="1">
      <c r="A450" s="28" t="s">
        <v>670</v>
      </c>
      <c r="B450" s="23" t="s">
        <v>620</v>
      </c>
      <c r="C450" s="24">
        <f t="shared" si="4"/>
        <v>470</v>
      </c>
      <c r="D450" s="24">
        <v>235</v>
      </c>
      <c r="E450" s="24">
        <v>235</v>
      </c>
      <c r="F450" s="22" t="s">
        <v>306</v>
      </c>
      <c r="H450" s="11"/>
      <c r="I450" s="11"/>
      <c r="J450" s="10"/>
    </row>
    <row r="451" spans="1:10" ht="30.75" customHeight="1">
      <c r="A451" s="28" t="s">
        <v>671</v>
      </c>
      <c r="B451" s="23" t="s">
        <v>672</v>
      </c>
      <c r="C451" s="24">
        <f t="shared" si="4"/>
        <v>5</v>
      </c>
      <c r="D451" s="24">
        <v>3</v>
      </c>
      <c r="E451" s="24">
        <v>2</v>
      </c>
      <c r="F451" s="22" t="s">
        <v>306</v>
      </c>
      <c r="H451" s="11"/>
      <c r="I451" s="11"/>
      <c r="J451" s="10"/>
    </row>
    <row r="452" spans="1:10" ht="30.75" customHeight="1">
      <c r="A452" s="28" t="s">
        <v>673</v>
      </c>
      <c r="B452" s="29" t="s">
        <v>674</v>
      </c>
      <c r="C452" s="30">
        <f t="shared" si="4"/>
        <v>6</v>
      </c>
      <c r="D452" s="30">
        <v>6</v>
      </c>
      <c r="E452" s="30">
        <v>0</v>
      </c>
      <c r="F452" s="22" t="s">
        <v>315</v>
      </c>
      <c r="H452" s="11"/>
      <c r="I452" s="11"/>
      <c r="J452" s="10"/>
    </row>
    <row r="453" spans="1:10" ht="30.75" customHeight="1">
      <c r="A453" s="28" t="s">
        <v>675</v>
      </c>
      <c r="B453" s="23" t="s">
        <v>674</v>
      </c>
      <c r="C453" s="24">
        <f t="shared" si="4"/>
        <v>10</v>
      </c>
      <c r="D453" s="24">
        <v>10</v>
      </c>
      <c r="E453" s="24">
        <v>0</v>
      </c>
      <c r="F453" s="18" t="s">
        <v>298</v>
      </c>
      <c r="H453" s="11"/>
      <c r="I453" s="11"/>
      <c r="J453" s="10"/>
    </row>
    <row r="454" spans="1:10" ht="30.75" customHeight="1">
      <c r="A454" s="28" t="s">
        <v>676</v>
      </c>
      <c r="B454" s="23" t="s">
        <v>677</v>
      </c>
      <c r="C454" s="24">
        <f t="shared" si="4"/>
        <v>4</v>
      </c>
      <c r="D454" s="24">
        <v>3</v>
      </c>
      <c r="E454" s="24">
        <v>1</v>
      </c>
      <c r="F454" s="18" t="s">
        <v>298</v>
      </c>
      <c r="H454" s="11"/>
      <c r="I454" s="11"/>
      <c r="J454" s="10"/>
    </row>
    <row r="455" spans="1:10" ht="30.75" customHeight="1">
      <c r="A455" s="28" t="s">
        <v>678</v>
      </c>
      <c r="B455" s="23" t="s">
        <v>679</v>
      </c>
      <c r="C455" s="24">
        <f t="shared" si="4"/>
        <v>67</v>
      </c>
      <c r="D455" s="24">
        <v>20</v>
      </c>
      <c r="E455" s="24">
        <v>47</v>
      </c>
      <c r="F455" s="18" t="s">
        <v>295</v>
      </c>
      <c r="H455" s="11"/>
      <c r="I455" s="11"/>
      <c r="J455" s="10"/>
    </row>
    <row r="456" spans="1:10" ht="30.75" customHeight="1">
      <c r="A456" s="28" t="s">
        <v>680</v>
      </c>
      <c r="B456" s="23" t="s">
        <v>679</v>
      </c>
      <c r="C456" s="24">
        <f t="shared" si="4"/>
        <v>5</v>
      </c>
      <c r="D456" s="24">
        <v>5</v>
      </c>
      <c r="E456" s="24">
        <v>0</v>
      </c>
      <c r="F456" s="22" t="s">
        <v>315</v>
      </c>
      <c r="H456" s="11"/>
      <c r="I456" s="11"/>
      <c r="J456" s="10"/>
    </row>
    <row r="457" spans="1:10" ht="30.75" customHeight="1">
      <c r="A457" s="28" t="s">
        <v>681</v>
      </c>
      <c r="B457" s="23" t="s">
        <v>679</v>
      </c>
      <c r="C457" s="24">
        <f t="shared" si="4"/>
        <v>19</v>
      </c>
      <c r="D457" s="24">
        <v>7</v>
      </c>
      <c r="E457" s="24">
        <v>12</v>
      </c>
      <c r="F457" s="18" t="s">
        <v>298</v>
      </c>
      <c r="H457" s="11"/>
      <c r="I457" s="11"/>
      <c r="J457" s="10"/>
    </row>
    <row r="458" spans="1:10" ht="30.75" customHeight="1">
      <c r="A458" s="28" t="s">
        <v>682</v>
      </c>
      <c r="B458" s="23" t="s">
        <v>683</v>
      </c>
      <c r="C458" s="24">
        <f t="shared" si="4"/>
        <v>50</v>
      </c>
      <c r="D458" s="24">
        <v>15</v>
      </c>
      <c r="E458" s="24">
        <v>35</v>
      </c>
      <c r="F458" s="18" t="s">
        <v>298</v>
      </c>
      <c r="H458" s="11"/>
      <c r="I458" s="11"/>
      <c r="J458" s="10"/>
    </row>
    <row r="459" spans="1:10" ht="30.75" customHeight="1">
      <c r="A459" s="28" t="s">
        <v>684</v>
      </c>
      <c r="B459" s="23" t="s">
        <v>685</v>
      </c>
      <c r="C459" s="24">
        <f t="shared" si="4"/>
        <v>11</v>
      </c>
      <c r="D459" s="24">
        <v>3</v>
      </c>
      <c r="E459" s="24">
        <v>8</v>
      </c>
      <c r="F459" s="18" t="s">
        <v>298</v>
      </c>
      <c r="H459" s="11"/>
      <c r="I459" s="11"/>
      <c r="J459" s="10"/>
    </row>
    <row r="460" spans="1:10" ht="30.75" customHeight="1">
      <c r="A460" s="28" t="s">
        <v>686</v>
      </c>
      <c r="B460" s="23" t="s">
        <v>685</v>
      </c>
      <c r="C460" s="24">
        <f t="shared" si="4"/>
        <v>30</v>
      </c>
      <c r="D460" s="24">
        <v>9</v>
      </c>
      <c r="E460" s="24">
        <v>21</v>
      </c>
      <c r="F460" s="18" t="s">
        <v>298</v>
      </c>
      <c r="H460" s="11"/>
      <c r="I460" s="11"/>
      <c r="J460" s="10"/>
    </row>
    <row r="461" spans="1:10" ht="30.75" customHeight="1">
      <c r="A461" s="28" t="s">
        <v>687</v>
      </c>
      <c r="B461" s="23" t="s">
        <v>620</v>
      </c>
      <c r="C461" s="24">
        <f t="shared" si="4"/>
        <v>212</v>
      </c>
      <c r="D461" s="24">
        <v>106</v>
      </c>
      <c r="E461" s="24">
        <v>106</v>
      </c>
      <c r="F461" s="22" t="s">
        <v>315</v>
      </c>
      <c r="H461" s="11"/>
      <c r="I461" s="11"/>
      <c r="J461" s="10"/>
    </row>
    <row r="462" spans="1:10" ht="30.75" customHeight="1">
      <c r="A462" s="28" t="s">
        <v>688</v>
      </c>
      <c r="B462" s="23" t="s">
        <v>620</v>
      </c>
      <c r="C462" s="24">
        <f t="shared" si="4"/>
        <v>178</v>
      </c>
      <c r="D462" s="24">
        <v>89</v>
      </c>
      <c r="E462" s="24">
        <v>89</v>
      </c>
      <c r="F462" s="22" t="s">
        <v>306</v>
      </c>
      <c r="H462" s="11"/>
      <c r="I462" s="11"/>
      <c r="J462" s="10"/>
    </row>
    <row r="463" spans="1:10" ht="30.75" customHeight="1">
      <c r="A463" s="28" t="s">
        <v>689</v>
      </c>
      <c r="B463" s="23" t="s">
        <v>690</v>
      </c>
      <c r="C463" s="24">
        <f t="shared" si="4"/>
        <v>25</v>
      </c>
      <c r="D463" s="24">
        <v>25</v>
      </c>
      <c r="E463" s="24">
        <v>0</v>
      </c>
      <c r="F463" s="18" t="s">
        <v>298</v>
      </c>
      <c r="H463" s="11"/>
      <c r="I463" s="11"/>
      <c r="J463" s="10"/>
    </row>
    <row r="464" spans="1:10" ht="30.75" customHeight="1">
      <c r="A464" s="28" t="s">
        <v>691</v>
      </c>
      <c r="B464" s="23" t="s">
        <v>692</v>
      </c>
      <c r="C464" s="24">
        <f t="shared" si="4"/>
        <v>10</v>
      </c>
      <c r="D464" s="24">
        <v>10</v>
      </c>
      <c r="E464" s="24">
        <v>0</v>
      </c>
      <c r="F464" s="18" t="s">
        <v>298</v>
      </c>
      <c r="H464" s="11"/>
      <c r="I464" s="11"/>
      <c r="J464" s="10"/>
    </row>
    <row r="465" spans="1:10" ht="30.75" customHeight="1">
      <c r="A465" s="28" t="s">
        <v>693</v>
      </c>
      <c r="B465" s="23" t="s">
        <v>690</v>
      </c>
      <c r="C465" s="24">
        <f t="shared" si="4"/>
        <v>13</v>
      </c>
      <c r="D465" s="24">
        <v>13</v>
      </c>
      <c r="E465" s="24">
        <v>0</v>
      </c>
      <c r="F465" s="18" t="s">
        <v>295</v>
      </c>
      <c r="H465" s="11"/>
      <c r="I465" s="11"/>
      <c r="J465" s="10"/>
    </row>
    <row r="466" spans="1:10" ht="30.75" customHeight="1">
      <c r="A466" s="28" t="s">
        <v>694</v>
      </c>
      <c r="B466" s="23" t="s">
        <v>695</v>
      </c>
      <c r="C466" s="24">
        <f t="shared" si="4"/>
        <v>8</v>
      </c>
      <c r="D466" s="24">
        <v>8</v>
      </c>
      <c r="E466" s="24">
        <v>0</v>
      </c>
      <c r="F466" s="18" t="s">
        <v>298</v>
      </c>
      <c r="H466" s="11"/>
      <c r="I466" s="11"/>
      <c r="J466" s="10"/>
    </row>
    <row r="467" spans="1:10" ht="30.75" customHeight="1">
      <c r="A467" s="28" t="s">
        <v>696</v>
      </c>
      <c r="B467" s="23" t="s">
        <v>697</v>
      </c>
      <c r="C467" s="24">
        <f t="shared" si="4"/>
        <v>332</v>
      </c>
      <c r="D467" s="24">
        <v>100</v>
      </c>
      <c r="E467" s="24">
        <v>232</v>
      </c>
      <c r="F467" s="22" t="s">
        <v>306</v>
      </c>
      <c r="H467" s="11"/>
      <c r="I467" s="11"/>
      <c r="J467" s="10"/>
    </row>
    <row r="468" spans="1:10" ht="30.75" customHeight="1">
      <c r="A468" s="28" t="s">
        <v>698</v>
      </c>
      <c r="B468" s="23" t="s">
        <v>699</v>
      </c>
      <c r="C468" s="24">
        <f t="shared" si="4"/>
        <v>264</v>
      </c>
      <c r="D468" s="24">
        <v>32</v>
      </c>
      <c r="E468" s="24">
        <v>232</v>
      </c>
      <c r="F468" s="22" t="s">
        <v>315</v>
      </c>
      <c r="H468" s="11"/>
      <c r="I468" s="11"/>
      <c r="J468" s="10"/>
    </row>
    <row r="469" spans="1:10" ht="30.75" customHeight="1">
      <c r="A469" s="28" t="s">
        <v>700</v>
      </c>
      <c r="B469" s="23" t="s">
        <v>620</v>
      </c>
      <c r="C469" s="24">
        <f t="shared" si="4"/>
        <v>2291</v>
      </c>
      <c r="D469" s="24">
        <v>448</v>
      </c>
      <c r="E469" s="24">
        <v>1843</v>
      </c>
      <c r="F469" s="18" t="s">
        <v>298</v>
      </c>
      <c r="H469" s="11"/>
      <c r="I469" s="11"/>
      <c r="J469" s="10"/>
    </row>
    <row r="470" spans="1:10" ht="30.75" customHeight="1">
      <c r="A470" s="28" t="s">
        <v>701</v>
      </c>
      <c r="B470" s="23" t="s">
        <v>702</v>
      </c>
      <c r="C470" s="24">
        <f t="shared" si="4"/>
        <v>6</v>
      </c>
      <c r="D470" s="24">
        <v>6</v>
      </c>
      <c r="E470" s="24">
        <v>0</v>
      </c>
      <c r="F470" s="22" t="s">
        <v>315</v>
      </c>
      <c r="H470" s="11"/>
      <c r="I470" s="11"/>
      <c r="J470" s="10"/>
    </row>
    <row r="471" spans="1:10" ht="30.75" customHeight="1">
      <c r="A471" s="28" t="s">
        <v>703</v>
      </c>
      <c r="B471" s="23" t="s">
        <v>702</v>
      </c>
      <c r="C471" s="24">
        <f t="shared" si="4"/>
        <v>49</v>
      </c>
      <c r="D471" s="24">
        <v>49</v>
      </c>
      <c r="E471" s="24">
        <v>0</v>
      </c>
      <c r="F471" s="22" t="s">
        <v>306</v>
      </c>
      <c r="H471" s="11"/>
      <c r="I471" s="11"/>
      <c r="J471" s="10"/>
    </row>
    <row r="472" spans="1:10" ht="30.75" customHeight="1">
      <c r="A472" s="28" t="s">
        <v>704</v>
      </c>
      <c r="B472" s="23" t="s">
        <v>705</v>
      </c>
      <c r="C472" s="24">
        <f t="shared" si="4"/>
        <v>7</v>
      </c>
      <c r="D472" s="24">
        <v>7</v>
      </c>
      <c r="E472" s="24">
        <v>0</v>
      </c>
      <c r="F472" s="18" t="s">
        <v>298</v>
      </c>
      <c r="H472" s="11"/>
      <c r="I472" s="11"/>
      <c r="J472" s="10"/>
    </row>
    <row r="473" spans="1:10" ht="30.75" customHeight="1">
      <c r="A473" s="28" t="s">
        <v>706</v>
      </c>
      <c r="B473" s="23" t="s">
        <v>707</v>
      </c>
      <c r="C473" s="24">
        <f t="shared" si="4"/>
        <v>7</v>
      </c>
      <c r="D473" s="24">
        <v>7</v>
      </c>
      <c r="E473" s="24">
        <v>0</v>
      </c>
      <c r="F473" s="18" t="s">
        <v>298</v>
      </c>
      <c r="H473" s="11"/>
      <c r="I473" s="11"/>
      <c r="J473" s="10"/>
    </row>
    <row r="474" spans="1:10" ht="30.75" customHeight="1">
      <c r="A474" s="28" t="s">
        <v>708</v>
      </c>
      <c r="B474" s="23" t="s">
        <v>702</v>
      </c>
      <c r="C474" s="24">
        <f t="shared" si="4"/>
        <v>71</v>
      </c>
      <c r="D474" s="24">
        <v>71</v>
      </c>
      <c r="E474" s="24">
        <v>0</v>
      </c>
      <c r="F474" s="22" t="s">
        <v>306</v>
      </c>
      <c r="H474" s="11"/>
      <c r="I474" s="11"/>
      <c r="J474" s="10"/>
    </row>
    <row r="475" spans="1:10" ht="30.75" customHeight="1">
      <c r="A475" s="28" t="s">
        <v>709</v>
      </c>
      <c r="B475" s="23" t="s">
        <v>620</v>
      </c>
      <c r="C475" s="24">
        <f t="shared" si="4"/>
        <v>1031</v>
      </c>
      <c r="D475" s="24">
        <v>259</v>
      </c>
      <c r="E475" s="24">
        <v>772</v>
      </c>
      <c r="F475" s="18" t="s">
        <v>295</v>
      </c>
      <c r="H475" s="11"/>
      <c r="I475" s="11"/>
      <c r="J475" s="10"/>
    </row>
    <row r="476" spans="1:10" ht="30.75" customHeight="1">
      <c r="A476" s="28" t="s">
        <v>710</v>
      </c>
      <c r="B476" s="23" t="s">
        <v>620</v>
      </c>
      <c r="C476" s="24">
        <f t="shared" si="4"/>
        <v>3870</v>
      </c>
      <c r="D476" s="24">
        <v>774</v>
      </c>
      <c r="E476" s="24">
        <v>3096</v>
      </c>
      <c r="F476" s="22" t="s">
        <v>315</v>
      </c>
      <c r="H476" s="11"/>
      <c r="I476" s="11"/>
      <c r="J476" s="10"/>
    </row>
    <row r="477" spans="1:10" ht="30.75" customHeight="1">
      <c r="A477" s="28" t="s">
        <v>711</v>
      </c>
      <c r="B477" s="23" t="s">
        <v>620</v>
      </c>
      <c r="C477" s="24">
        <f t="shared" si="4"/>
        <v>41</v>
      </c>
      <c r="D477" s="24">
        <v>8</v>
      </c>
      <c r="E477" s="24">
        <v>33</v>
      </c>
      <c r="F477" s="18" t="s">
        <v>298</v>
      </c>
      <c r="H477" s="11"/>
      <c r="I477" s="11"/>
      <c r="J477" s="10"/>
    </row>
    <row r="478" spans="1:10" ht="30.75" customHeight="1">
      <c r="A478" s="28" t="s">
        <v>712</v>
      </c>
      <c r="B478" s="23" t="s">
        <v>620</v>
      </c>
      <c r="C478" s="24">
        <f t="shared" si="4"/>
        <v>1030</v>
      </c>
      <c r="D478" s="24">
        <v>206</v>
      </c>
      <c r="E478" s="24">
        <v>824</v>
      </c>
      <c r="F478" s="22" t="s">
        <v>306</v>
      </c>
      <c r="H478" s="11"/>
      <c r="I478" s="11"/>
      <c r="J478" s="10"/>
    </row>
    <row r="479" spans="1:10" ht="30.75" customHeight="1">
      <c r="A479" s="28" t="s">
        <v>713</v>
      </c>
      <c r="B479" s="23" t="s">
        <v>620</v>
      </c>
      <c r="C479" s="24">
        <f t="shared" si="4"/>
        <v>233</v>
      </c>
      <c r="D479" s="24">
        <v>47</v>
      </c>
      <c r="E479" s="24">
        <v>186</v>
      </c>
      <c r="F479" s="22" t="s">
        <v>306</v>
      </c>
      <c r="H479" s="11"/>
      <c r="I479" s="11"/>
      <c r="J479" s="10"/>
    </row>
    <row r="480" spans="1:10" ht="30.75" customHeight="1">
      <c r="A480" s="28" t="s">
        <v>714</v>
      </c>
      <c r="B480" s="23" t="s">
        <v>679</v>
      </c>
      <c r="C480" s="24">
        <f t="shared" si="4"/>
        <v>140</v>
      </c>
      <c r="D480" s="24">
        <v>42</v>
      </c>
      <c r="E480" s="24">
        <v>98</v>
      </c>
      <c r="F480" s="22" t="s">
        <v>306</v>
      </c>
      <c r="H480" s="11"/>
      <c r="I480" s="11"/>
      <c r="J480" s="10"/>
    </row>
    <row r="481" spans="1:10" ht="30.75" customHeight="1">
      <c r="A481" s="28" t="s">
        <v>715</v>
      </c>
      <c r="B481" s="23" t="s">
        <v>716</v>
      </c>
      <c r="C481" s="24">
        <f t="shared" si="4"/>
        <v>14</v>
      </c>
      <c r="D481" s="24">
        <v>11</v>
      </c>
      <c r="E481" s="24">
        <v>3</v>
      </c>
      <c r="F481" s="22" t="s">
        <v>315</v>
      </c>
      <c r="H481" s="11"/>
      <c r="I481" s="11"/>
      <c r="J481" s="10"/>
    </row>
    <row r="482" spans="1:10" ht="30.75" customHeight="1">
      <c r="A482" s="28" t="s">
        <v>717</v>
      </c>
      <c r="B482" s="23" t="s">
        <v>620</v>
      </c>
      <c r="C482" s="24">
        <f t="shared" si="4"/>
        <v>36</v>
      </c>
      <c r="D482" s="24">
        <v>18</v>
      </c>
      <c r="E482" s="24">
        <v>18</v>
      </c>
      <c r="F482" s="18" t="s">
        <v>298</v>
      </c>
      <c r="H482" s="11"/>
      <c r="I482" s="11"/>
      <c r="J482" s="10"/>
    </row>
    <row r="483" spans="1:10" ht="30.75" customHeight="1">
      <c r="A483" s="28" t="s">
        <v>718</v>
      </c>
      <c r="B483" s="23" t="s">
        <v>719</v>
      </c>
      <c r="C483" s="24">
        <f t="shared" si="4"/>
        <v>42</v>
      </c>
      <c r="D483" s="24">
        <v>42</v>
      </c>
      <c r="E483" s="24">
        <v>0</v>
      </c>
      <c r="F483" s="18" t="s">
        <v>298</v>
      </c>
      <c r="H483" s="11"/>
      <c r="I483" s="11"/>
      <c r="J483" s="10"/>
    </row>
    <row r="484" spans="1:10" ht="30.75" customHeight="1">
      <c r="A484" s="28" t="s">
        <v>720</v>
      </c>
      <c r="B484" s="23" t="s">
        <v>719</v>
      </c>
      <c r="C484" s="24">
        <f t="shared" si="4"/>
        <v>423</v>
      </c>
      <c r="D484" s="24">
        <v>423</v>
      </c>
      <c r="E484" s="24">
        <v>0</v>
      </c>
      <c r="F484" s="18" t="s">
        <v>298</v>
      </c>
      <c r="H484" s="11"/>
      <c r="I484" s="11"/>
      <c r="J484" s="10"/>
    </row>
    <row r="485" spans="1:10" ht="30.75" customHeight="1">
      <c r="A485" s="28" t="s">
        <v>721</v>
      </c>
      <c r="B485" s="23" t="s">
        <v>722</v>
      </c>
      <c r="C485" s="24">
        <f t="shared" si="4"/>
        <v>2217</v>
      </c>
      <c r="D485" s="24">
        <v>180</v>
      </c>
      <c r="E485" s="24">
        <v>2037</v>
      </c>
      <c r="F485" s="18" t="s">
        <v>298</v>
      </c>
      <c r="H485" s="11"/>
      <c r="I485" s="11"/>
      <c r="J485" s="10"/>
    </row>
    <row r="486" spans="1:10" ht="30.75" customHeight="1">
      <c r="A486" s="28" t="s">
        <v>723</v>
      </c>
      <c r="B486" s="23" t="s">
        <v>724</v>
      </c>
      <c r="C486" s="24">
        <f t="shared" si="4"/>
        <v>836</v>
      </c>
      <c r="D486" s="24">
        <v>257</v>
      </c>
      <c r="E486" s="24">
        <v>579</v>
      </c>
      <c r="F486" s="22" t="s">
        <v>306</v>
      </c>
      <c r="H486" s="11"/>
      <c r="I486" s="11"/>
      <c r="J486" s="10"/>
    </row>
    <row r="487" spans="1:10" ht="30.75" customHeight="1">
      <c r="A487" s="28" t="s">
        <v>725</v>
      </c>
      <c r="B487" s="23" t="s">
        <v>640</v>
      </c>
      <c r="C487" s="24">
        <f t="shared" si="4"/>
        <v>1800</v>
      </c>
      <c r="D487" s="24">
        <v>540</v>
      </c>
      <c r="E487" s="24">
        <v>1260</v>
      </c>
      <c r="F487" s="18" t="s">
        <v>298</v>
      </c>
      <c r="H487" s="11"/>
      <c r="I487" s="11"/>
      <c r="J487" s="10"/>
    </row>
    <row r="488" spans="1:10" ht="30.75" customHeight="1">
      <c r="A488" s="28" t="s">
        <v>726</v>
      </c>
      <c r="B488" s="23" t="s">
        <v>707</v>
      </c>
      <c r="C488" s="24">
        <f t="shared" si="4"/>
        <v>9</v>
      </c>
      <c r="D488" s="24">
        <v>9</v>
      </c>
      <c r="E488" s="24">
        <v>0</v>
      </c>
      <c r="F488" s="18" t="s">
        <v>298</v>
      </c>
      <c r="H488" s="11"/>
      <c r="I488" s="11"/>
      <c r="J488" s="10"/>
    </row>
    <row r="489" spans="1:10" ht="30.75" customHeight="1">
      <c r="A489" s="28" t="s">
        <v>727</v>
      </c>
      <c r="B489" s="23" t="s">
        <v>620</v>
      </c>
      <c r="C489" s="24">
        <f t="shared" si="4"/>
        <v>400</v>
      </c>
      <c r="D489" s="24">
        <v>80</v>
      </c>
      <c r="E489" s="24">
        <v>320</v>
      </c>
      <c r="F489" s="22" t="s">
        <v>315</v>
      </c>
      <c r="H489" s="11"/>
      <c r="I489" s="11"/>
      <c r="J489" s="10"/>
    </row>
    <row r="490" spans="1:10" ht="30.75" customHeight="1">
      <c r="A490" s="28" t="s">
        <v>728</v>
      </c>
      <c r="B490" s="23" t="s">
        <v>620</v>
      </c>
      <c r="C490" s="24">
        <f t="shared" si="4"/>
        <v>1134</v>
      </c>
      <c r="D490" s="24">
        <v>227</v>
      </c>
      <c r="E490" s="24">
        <v>907</v>
      </c>
      <c r="F490" s="18" t="s">
        <v>298</v>
      </c>
      <c r="H490" s="11"/>
      <c r="I490" s="11"/>
      <c r="J490" s="10"/>
    </row>
    <row r="491" spans="1:10" ht="30.75" customHeight="1">
      <c r="A491" s="28" t="s">
        <v>729</v>
      </c>
      <c r="B491" s="23" t="s">
        <v>620</v>
      </c>
      <c r="C491" s="24">
        <f t="shared" si="4"/>
        <v>634</v>
      </c>
      <c r="D491" s="24">
        <v>127</v>
      </c>
      <c r="E491" s="24">
        <v>507</v>
      </c>
      <c r="F491" s="18" t="s">
        <v>295</v>
      </c>
      <c r="H491" s="11"/>
      <c r="I491" s="11"/>
      <c r="J491" s="10"/>
    </row>
    <row r="492" spans="1:10" ht="30.75" customHeight="1">
      <c r="A492" s="28" t="s">
        <v>730</v>
      </c>
      <c r="B492" s="23" t="s">
        <v>620</v>
      </c>
      <c r="C492" s="24">
        <f t="shared" si="4"/>
        <v>7313</v>
      </c>
      <c r="D492" s="24">
        <v>1441</v>
      </c>
      <c r="E492" s="24">
        <v>5872</v>
      </c>
      <c r="F492" s="18" t="s">
        <v>295</v>
      </c>
      <c r="H492" s="11"/>
      <c r="I492" s="11"/>
      <c r="J492" s="10"/>
    </row>
    <row r="493" spans="1:10" ht="30.75" customHeight="1">
      <c r="A493" s="28" t="s">
        <v>731</v>
      </c>
      <c r="B493" s="23" t="s">
        <v>620</v>
      </c>
      <c r="C493" s="24">
        <f t="shared" si="4"/>
        <v>38</v>
      </c>
      <c r="D493" s="24">
        <v>38</v>
      </c>
      <c r="E493" s="24">
        <v>0</v>
      </c>
      <c r="F493" s="18" t="s">
        <v>298</v>
      </c>
      <c r="H493" s="11"/>
      <c r="I493" s="11"/>
      <c r="J493" s="10"/>
    </row>
    <row r="494" spans="1:10" ht="30.75" customHeight="1">
      <c r="A494" s="28" t="s">
        <v>732</v>
      </c>
      <c r="B494" s="23" t="s">
        <v>733</v>
      </c>
      <c r="C494" s="24">
        <f t="shared" si="4"/>
        <v>50</v>
      </c>
      <c r="D494" s="24">
        <v>15</v>
      </c>
      <c r="E494" s="24">
        <v>35</v>
      </c>
      <c r="F494" s="22" t="s">
        <v>306</v>
      </c>
      <c r="H494" s="11"/>
      <c r="I494" s="11"/>
      <c r="J494" s="10"/>
    </row>
    <row r="495" spans="1:10" ht="30.75" customHeight="1">
      <c r="A495" s="28" t="s">
        <v>734</v>
      </c>
      <c r="B495" s="23" t="s">
        <v>735</v>
      </c>
      <c r="C495" s="24">
        <f t="shared" si="4"/>
        <v>107</v>
      </c>
      <c r="D495" s="24">
        <v>21</v>
      </c>
      <c r="E495" s="24">
        <v>86</v>
      </c>
      <c r="F495" s="22" t="s">
        <v>306</v>
      </c>
      <c r="H495" s="11"/>
      <c r="I495" s="11"/>
      <c r="J495" s="10"/>
    </row>
    <row r="496" spans="1:10" ht="30.75" customHeight="1">
      <c r="A496" s="28" t="s">
        <v>736</v>
      </c>
      <c r="B496" s="23" t="s">
        <v>382</v>
      </c>
      <c r="C496" s="24">
        <f t="shared" si="4"/>
        <v>120</v>
      </c>
      <c r="D496" s="24">
        <v>78</v>
      </c>
      <c r="E496" s="24">
        <v>42</v>
      </c>
      <c r="F496" s="22" t="s">
        <v>315</v>
      </c>
      <c r="H496" s="11"/>
      <c r="I496" s="11"/>
      <c r="J496" s="10"/>
    </row>
    <row r="497" spans="1:10" ht="30.75" customHeight="1">
      <c r="A497" s="28" t="s">
        <v>737</v>
      </c>
      <c r="B497" s="23" t="s">
        <v>620</v>
      </c>
      <c r="C497" s="24">
        <f t="shared" si="4"/>
        <v>6554</v>
      </c>
      <c r="D497" s="24">
        <v>3277</v>
      </c>
      <c r="E497" s="24">
        <v>3277</v>
      </c>
      <c r="F497" s="18" t="s">
        <v>295</v>
      </c>
      <c r="H497" s="11"/>
      <c r="I497" s="11"/>
      <c r="J497" s="10"/>
    </row>
    <row r="498" spans="1:10" ht="30.75" customHeight="1">
      <c r="A498" s="28" t="s">
        <v>738</v>
      </c>
      <c r="B498" s="23" t="s">
        <v>739</v>
      </c>
      <c r="C498" s="24">
        <f t="shared" si="4"/>
        <v>47</v>
      </c>
      <c r="D498" s="24">
        <v>47</v>
      </c>
      <c r="E498" s="24">
        <v>0</v>
      </c>
      <c r="F498" s="22" t="s">
        <v>306</v>
      </c>
      <c r="H498" s="11"/>
      <c r="I498" s="11"/>
      <c r="J498" s="10"/>
    </row>
    <row r="499" spans="1:10" ht="30.75" customHeight="1">
      <c r="A499" s="28" t="s">
        <v>740</v>
      </c>
      <c r="B499" s="23" t="s">
        <v>741</v>
      </c>
      <c r="C499" s="24">
        <f t="shared" si="4"/>
        <v>592</v>
      </c>
      <c r="D499" s="24">
        <v>592</v>
      </c>
      <c r="E499" s="24">
        <v>0</v>
      </c>
      <c r="F499" s="18" t="s">
        <v>295</v>
      </c>
      <c r="H499" s="11"/>
      <c r="I499" s="11"/>
      <c r="J499" s="10"/>
    </row>
    <row r="500" spans="1:10" ht="30.75" customHeight="1">
      <c r="A500" s="28" t="s">
        <v>742</v>
      </c>
      <c r="B500" s="23" t="s">
        <v>679</v>
      </c>
      <c r="C500" s="24">
        <f t="shared" si="4"/>
        <v>902</v>
      </c>
      <c r="D500" s="24">
        <v>451</v>
      </c>
      <c r="E500" s="24">
        <v>451</v>
      </c>
      <c r="F500" s="22" t="s">
        <v>306</v>
      </c>
      <c r="H500" s="11"/>
      <c r="I500" s="11"/>
      <c r="J500" s="10"/>
    </row>
    <row r="501" spans="1:10" ht="30.75" customHeight="1">
      <c r="A501" s="28" t="s">
        <v>743</v>
      </c>
      <c r="B501" s="23" t="s">
        <v>744</v>
      </c>
      <c r="C501" s="24">
        <f t="shared" si="4"/>
        <v>100</v>
      </c>
      <c r="D501" s="24">
        <v>100</v>
      </c>
      <c r="E501" s="24">
        <v>0</v>
      </c>
      <c r="F501" s="18" t="s">
        <v>298</v>
      </c>
      <c r="H501" s="11"/>
      <c r="I501" s="11"/>
      <c r="J501" s="10"/>
    </row>
    <row r="502" spans="1:10" ht="30.75" customHeight="1">
      <c r="A502" s="28" t="s">
        <v>745</v>
      </c>
      <c r="B502" s="23" t="s">
        <v>746</v>
      </c>
      <c r="C502" s="24">
        <f t="shared" si="4"/>
        <v>50</v>
      </c>
      <c r="D502" s="24">
        <v>10</v>
      </c>
      <c r="E502" s="24">
        <v>40</v>
      </c>
      <c r="F502" s="22" t="s">
        <v>315</v>
      </c>
      <c r="H502" s="11"/>
      <c r="I502" s="11"/>
      <c r="J502" s="10"/>
    </row>
    <row r="503" spans="1:10" ht="30.75" customHeight="1">
      <c r="A503" s="28" t="s">
        <v>747</v>
      </c>
      <c r="B503" s="23" t="s">
        <v>748</v>
      </c>
      <c r="C503" s="24">
        <f t="shared" si="4"/>
        <v>88</v>
      </c>
      <c r="D503" s="24">
        <v>88</v>
      </c>
      <c r="E503" s="24">
        <v>0</v>
      </c>
      <c r="F503" s="18" t="s">
        <v>298</v>
      </c>
      <c r="H503" s="11"/>
      <c r="I503" s="11"/>
      <c r="J503" s="10"/>
    </row>
    <row r="504" spans="1:10" ht="30.75" customHeight="1">
      <c r="A504" s="28" t="s">
        <v>749</v>
      </c>
      <c r="B504" s="23" t="s">
        <v>750</v>
      </c>
      <c r="C504" s="24">
        <f t="shared" si="4"/>
        <v>36</v>
      </c>
      <c r="D504" s="24">
        <v>11</v>
      </c>
      <c r="E504" s="24">
        <v>25</v>
      </c>
      <c r="F504" s="18" t="s">
        <v>298</v>
      </c>
      <c r="H504" s="11"/>
      <c r="I504" s="11"/>
      <c r="J504" s="10"/>
    </row>
    <row r="505" spans="1:10" ht="30.75" customHeight="1">
      <c r="A505" s="28" t="s">
        <v>751</v>
      </c>
      <c r="B505" s="23" t="s">
        <v>620</v>
      </c>
      <c r="C505" s="24">
        <f t="shared" si="4"/>
        <v>8167</v>
      </c>
      <c r="D505" s="24">
        <v>1633</v>
      </c>
      <c r="E505" s="24">
        <v>6534</v>
      </c>
      <c r="F505" s="18" t="s">
        <v>295</v>
      </c>
      <c r="H505" s="11"/>
      <c r="I505" s="11"/>
      <c r="J505" s="10"/>
    </row>
    <row r="506" spans="1:10" ht="30.75" customHeight="1">
      <c r="A506" s="28" t="s">
        <v>752</v>
      </c>
      <c r="B506" s="23" t="s">
        <v>620</v>
      </c>
      <c r="C506" s="24">
        <f t="shared" si="4"/>
        <v>446</v>
      </c>
      <c r="D506" s="24">
        <v>89</v>
      </c>
      <c r="E506" s="24">
        <v>357</v>
      </c>
      <c r="F506" s="18" t="s">
        <v>298</v>
      </c>
      <c r="H506" s="11"/>
      <c r="I506" s="11"/>
      <c r="J506" s="10"/>
    </row>
    <row r="507" spans="1:10" ht="30.75" customHeight="1">
      <c r="A507" s="28" t="s">
        <v>753</v>
      </c>
      <c r="B507" s="23" t="s">
        <v>754</v>
      </c>
      <c r="C507" s="24">
        <f t="shared" si="4"/>
        <v>473</v>
      </c>
      <c r="D507" s="24">
        <v>95</v>
      </c>
      <c r="E507" s="24">
        <v>378</v>
      </c>
      <c r="F507" s="18" t="s">
        <v>298</v>
      </c>
      <c r="H507" s="11"/>
      <c r="I507" s="11"/>
      <c r="J507" s="10"/>
    </row>
    <row r="508" spans="1:10" ht="30.75" customHeight="1">
      <c r="A508" s="28" t="s">
        <v>755</v>
      </c>
      <c r="B508" s="23" t="s">
        <v>756</v>
      </c>
      <c r="C508" s="24">
        <f t="shared" si="4"/>
        <v>6350</v>
      </c>
      <c r="D508" s="24">
        <v>3025</v>
      </c>
      <c r="E508" s="24">
        <v>3325</v>
      </c>
      <c r="F508" s="22" t="s">
        <v>315</v>
      </c>
      <c r="H508" s="11"/>
      <c r="I508" s="11"/>
      <c r="J508" s="10"/>
    </row>
    <row r="509" spans="1:10" ht="30.75" customHeight="1">
      <c r="A509" s="28" t="s">
        <v>757</v>
      </c>
      <c r="B509" s="23" t="s">
        <v>758</v>
      </c>
      <c r="C509" s="24">
        <f t="shared" si="4"/>
        <v>10</v>
      </c>
      <c r="D509" s="24">
        <v>10</v>
      </c>
      <c r="E509" s="24"/>
      <c r="F509" s="18" t="s">
        <v>298</v>
      </c>
      <c r="H509" s="11"/>
      <c r="I509" s="11"/>
      <c r="J509" s="10"/>
    </row>
    <row r="510" spans="1:10" ht="30.75" customHeight="1">
      <c r="A510" s="28" t="s">
        <v>759</v>
      </c>
      <c r="B510" s="23" t="s">
        <v>760</v>
      </c>
      <c r="C510" s="24">
        <f t="shared" si="4"/>
        <v>4</v>
      </c>
      <c r="D510" s="24">
        <v>4</v>
      </c>
      <c r="E510" s="24"/>
      <c r="F510" s="22" t="s">
        <v>315</v>
      </c>
      <c r="H510" s="11"/>
      <c r="I510" s="11"/>
      <c r="J510" s="10"/>
    </row>
    <row r="511" spans="1:10" ht="30.75" customHeight="1">
      <c r="A511" s="28" t="s">
        <v>761</v>
      </c>
      <c r="B511" s="23" t="s">
        <v>380</v>
      </c>
      <c r="C511" s="24">
        <f t="shared" si="4"/>
        <v>40</v>
      </c>
      <c r="D511" s="24">
        <v>20</v>
      </c>
      <c r="E511" s="24">
        <v>20</v>
      </c>
      <c r="F511" s="22" t="s">
        <v>306</v>
      </c>
      <c r="H511" s="11"/>
      <c r="I511" s="11"/>
      <c r="J511" s="10"/>
    </row>
    <row r="512" spans="1:10" ht="30.75" customHeight="1">
      <c r="A512" s="28" t="s">
        <v>762</v>
      </c>
      <c r="B512" s="23" t="s">
        <v>620</v>
      </c>
      <c r="C512" s="24">
        <f t="shared" si="4"/>
        <v>315</v>
      </c>
      <c r="D512" s="24">
        <v>95</v>
      </c>
      <c r="E512" s="24">
        <v>220</v>
      </c>
      <c r="F512" s="22" t="s">
        <v>306</v>
      </c>
      <c r="H512" s="11"/>
      <c r="I512" s="11"/>
      <c r="J512" s="10"/>
    </row>
    <row r="513" spans="1:10" ht="30.75" customHeight="1">
      <c r="A513" s="28" t="s">
        <v>763</v>
      </c>
      <c r="B513" s="23" t="s">
        <v>679</v>
      </c>
      <c r="C513" s="24">
        <f t="shared" si="4"/>
        <v>150</v>
      </c>
      <c r="D513" s="24">
        <v>45</v>
      </c>
      <c r="E513" s="24">
        <v>105</v>
      </c>
      <c r="F513" s="22" t="s">
        <v>306</v>
      </c>
      <c r="H513" s="11"/>
      <c r="I513" s="11"/>
      <c r="J513" s="10"/>
    </row>
    <row r="514" spans="1:10" ht="30.75" customHeight="1">
      <c r="A514" s="28" t="s">
        <v>764</v>
      </c>
      <c r="B514" s="23" t="s">
        <v>415</v>
      </c>
      <c r="C514" s="24">
        <f t="shared" si="4"/>
        <v>20</v>
      </c>
      <c r="D514" s="24">
        <v>10</v>
      </c>
      <c r="E514" s="24">
        <v>10</v>
      </c>
      <c r="F514" s="22" t="s">
        <v>315</v>
      </c>
      <c r="H514" s="11"/>
      <c r="I514" s="11"/>
      <c r="J514" s="10"/>
    </row>
    <row r="515" spans="1:10" ht="30.75" customHeight="1">
      <c r="A515" s="28" t="s">
        <v>765</v>
      </c>
      <c r="B515" s="23" t="s">
        <v>620</v>
      </c>
      <c r="C515" s="24">
        <f t="shared" si="4"/>
        <v>816</v>
      </c>
      <c r="D515" s="24">
        <v>164</v>
      </c>
      <c r="E515" s="24">
        <v>652</v>
      </c>
      <c r="F515" s="22" t="s">
        <v>315</v>
      </c>
      <c r="H515" s="11"/>
      <c r="I515" s="11"/>
      <c r="J515" s="10"/>
    </row>
    <row r="516" spans="1:10" ht="30.75" customHeight="1">
      <c r="A516" s="28" t="s">
        <v>766</v>
      </c>
      <c r="B516" s="23" t="s">
        <v>767</v>
      </c>
      <c r="C516" s="24">
        <f t="shared" si="4"/>
        <v>92</v>
      </c>
      <c r="D516" s="24">
        <v>18</v>
      </c>
      <c r="E516" s="24">
        <v>74</v>
      </c>
      <c r="F516" s="18" t="s">
        <v>298</v>
      </c>
      <c r="H516" s="11"/>
      <c r="I516" s="11"/>
      <c r="J516" s="10"/>
    </row>
    <row r="517" spans="1:10" ht="30.75" customHeight="1">
      <c r="A517" s="28" t="s">
        <v>768</v>
      </c>
      <c r="B517" s="23" t="s">
        <v>620</v>
      </c>
      <c r="C517" s="24">
        <f t="shared" si="4"/>
        <v>41543</v>
      </c>
      <c r="D517" s="24">
        <v>20772</v>
      </c>
      <c r="E517" s="24">
        <v>20771</v>
      </c>
      <c r="F517" s="22" t="s">
        <v>306</v>
      </c>
      <c r="H517" s="11"/>
      <c r="I517" s="11"/>
      <c r="J517" s="10"/>
    </row>
    <row r="518" spans="1:10" ht="30.75" customHeight="1">
      <c r="A518" s="28" t="s">
        <v>769</v>
      </c>
      <c r="B518" s="23" t="s">
        <v>748</v>
      </c>
      <c r="C518" s="24">
        <f t="shared" si="4"/>
        <v>40</v>
      </c>
      <c r="D518" s="24">
        <v>40</v>
      </c>
      <c r="E518" s="24">
        <v>0</v>
      </c>
      <c r="F518" s="22" t="s">
        <v>315</v>
      </c>
      <c r="H518" s="11"/>
      <c r="I518" s="11"/>
      <c r="J518" s="10"/>
    </row>
    <row r="519" spans="1:10" ht="30.75" customHeight="1">
      <c r="A519" s="28" t="s">
        <v>770</v>
      </c>
      <c r="B519" s="23" t="s">
        <v>415</v>
      </c>
      <c r="C519" s="24">
        <f t="shared" si="4"/>
        <v>60</v>
      </c>
      <c r="D519" s="24">
        <v>30</v>
      </c>
      <c r="E519" s="24">
        <v>30</v>
      </c>
      <c r="F519" s="22" t="s">
        <v>315</v>
      </c>
      <c r="H519" s="11"/>
      <c r="I519" s="11"/>
      <c r="J519" s="10"/>
    </row>
    <row r="520" spans="1:10" ht="30.75" customHeight="1">
      <c r="A520" s="28" t="s">
        <v>771</v>
      </c>
      <c r="B520" s="23" t="s">
        <v>772</v>
      </c>
      <c r="C520" s="24">
        <f t="shared" si="4"/>
        <v>200</v>
      </c>
      <c r="D520" s="24">
        <v>100</v>
      </c>
      <c r="E520" s="24">
        <v>100</v>
      </c>
      <c r="F520" s="22" t="s">
        <v>315</v>
      </c>
      <c r="H520" s="11"/>
      <c r="I520" s="11"/>
      <c r="J520" s="10"/>
    </row>
    <row r="521" spans="1:10" ht="30.75" customHeight="1">
      <c r="A521" s="28" t="s">
        <v>773</v>
      </c>
      <c r="B521" s="23" t="s">
        <v>774</v>
      </c>
      <c r="C521" s="24">
        <f t="shared" si="4"/>
        <v>112</v>
      </c>
      <c r="D521" s="24">
        <v>56</v>
      </c>
      <c r="E521" s="24">
        <v>56</v>
      </c>
      <c r="F521" s="22" t="s">
        <v>315</v>
      </c>
      <c r="H521" s="11"/>
      <c r="I521" s="11"/>
      <c r="J521" s="10"/>
    </row>
    <row r="522" spans="1:10" ht="30.75" customHeight="1">
      <c r="A522" s="28" t="s">
        <v>775</v>
      </c>
      <c r="B522" s="23" t="s">
        <v>776</v>
      </c>
      <c r="C522" s="24">
        <f t="shared" si="4"/>
        <v>186</v>
      </c>
      <c r="D522" s="24">
        <v>186</v>
      </c>
      <c r="E522" s="24">
        <v>0</v>
      </c>
      <c r="F522" s="22" t="s">
        <v>306</v>
      </c>
      <c r="H522" s="11"/>
      <c r="I522" s="11"/>
      <c r="J522" s="10"/>
    </row>
    <row r="523" spans="1:10" ht="30.75" customHeight="1">
      <c r="A523" s="28" t="s">
        <v>777</v>
      </c>
      <c r="B523" s="23" t="s">
        <v>382</v>
      </c>
      <c r="C523" s="24">
        <f t="shared" si="4"/>
        <v>6802</v>
      </c>
      <c r="D523" s="24">
        <v>1360</v>
      </c>
      <c r="E523" s="24">
        <v>5442</v>
      </c>
      <c r="F523" s="22" t="s">
        <v>306</v>
      </c>
      <c r="H523" s="11"/>
      <c r="I523" s="11"/>
      <c r="J523" s="10"/>
    </row>
    <row r="524" spans="1:10" ht="30.75" customHeight="1">
      <c r="A524" s="28" t="s">
        <v>778</v>
      </c>
      <c r="B524" s="23" t="s">
        <v>382</v>
      </c>
      <c r="C524" s="24">
        <f t="shared" si="4"/>
        <v>1861</v>
      </c>
      <c r="D524" s="24">
        <v>372</v>
      </c>
      <c r="E524" s="24">
        <v>1489</v>
      </c>
      <c r="F524" s="22" t="s">
        <v>306</v>
      </c>
      <c r="H524" s="11"/>
      <c r="I524" s="11"/>
      <c r="J524" s="10"/>
    </row>
    <row r="525" spans="1:10" ht="30.75" customHeight="1">
      <c r="A525" s="28" t="s">
        <v>779</v>
      </c>
      <c r="B525" s="23" t="s">
        <v>780</v>
      </c>
      <c r="C525" s="24">
        <f t="shared" si="4"/>
        <v>61</v>
      </c>
      <c r="D525" s="24">
        <v>61</v>
      </c>
      <c r="E525" s="24">
        <v>0</v>
      </c>
      <c r="F525" s="22" t="s">
        <v>306</v>
      </c>
      <c r="H525" s="11"/>
      <c r="I525" s="11"/>
      <c r="J525" s="10"/>
    </row>
    <row r="526" spans="1:10" ht="30.75" customHeight="1">
      <c r="A526" s="28" t="s">
        <v>781</v>
      </c>
      <c r="B526" s="23" t="s">
        <v>782</v>
      </c>
      <c r="C526" s="24">
        <f t="shared" si="4"/>
        <v>56</v>
      </c>
      <c r="D526" s="24">
        <v>56</v>
      </c>
      <c r="E526" s="24">
        <v>0</v>
      </c>
      <c r="F526" s="18" t="s">
        <v>298</v>
      </c>
      <c r="H526" s="11"/>
      <c r="I526" s="11"/>
      <c r="J526" s="10"/>
    </row>
    <row r="527" spans="1:10" ht="30.75" customHeight="1">
      <c r="A527" s="28" t="s">
        <v>783</v>
      </c>
      <c r="B527" s="23" t="s">
        <v>782</v>
      </c>
      <c r="C527" s="24">
        <f t="shared" si="4"/>
        <v>12</v>
      </c>
      <c r="D527" s="24">
        <v>12</v>
      </c>
      <c r="E527" s="24">
        <v>0</v>
      </c>
      <c r="F527" s="22" t="s">
        <v>315</v>
      </c>
      <c r="H527" s="11"/>
      <c r="I527" s="11"/>
      <c r="J527" s="10"/>
    </row>
    <row r="528" spans="1:10" ht="30.75" customHeight="1">
      <c r="A528" s="28" t="s">
        <v>784</v>
      </c>
      <c r="B528" s="23" t="s">
        <v>782</v>
      </c>
      <c r="C528" s="24">
        <f t="shared" si="4"/>
        <v>129</v>
      </c>
      <c r="D528" s="24">
        <v>129</v>
      </c>
      <c r="E528" s="24">
        <v>0</v>
      </c>
      <c r="F528" s="18" t="s">
        <v>298</v>
      </c>
      <c r="H528" s="11"/>
      <c r="I528" s="11"/>
      <c r="J528" s="10"/>
    </row>
    <row r="529" spans="1:10" ht="30.75" customHeight="1">
      <c r="A529" s="28" t="s">
        <v>785</v>
      </c>
      <c r="B529" s="23" t="s">
        <v>782</v>
      </c>
      <c r="C529" s="24">
        <f t="shared" si="4"/>
        <v>45</v>
      </c>
      <c r="D529" s="24">
        <v>45</v>
      </c>
      <c r="E529" s="24">
        <v>0</v>
      </c>
      <c r="F529" s="22" t="s">
        <v>315</v>
      </c>
      <c r="H529" s="11"/>
      <c r="I529" s="11"/>
      <c r="J529" s="10"/>
    </row>
    <row r="530" spans="1:10" ht="30.75" customHeight="1">
      <c r="A530" s="28" t="s">
        <v>786</v>
      </c>
      <c r="B530" s="23" t="s">
        <v>45</v>
      </c>
      <c r="C530" s="24">
        <f t="shared" si="4"/>
        <v>50</v>
      </c>
      <c r="D530" s="24">
        <v>10</v>
      </c>
      <c r="E530" s="24">
        <v>40</v>
      </c>
      <c r="F530" s="22" t="s">
        <v>306</v>
      </c>
      <c r="H530" s="11"/>
      <c r="I530" s="11"/>
      <c r="J530" s="10"/>
    </row>
    <row r="531" spans="1:10" ht="30.75" customHeight="1">
      <c r="A531" s="28" t="s">
        <v>787</v>
      </c>
      <c r="B531" s="23" t="s">
        <v>620</v>
      </c>
      <c r="C531" s="24">
        <f t="shared" si="4"/>
        <v>1042</v>
      </c>
      <c r="D531" s="24">
        <v>208</v>
      </c>
      <c r="E531" s="24">
        <v>834</v>
      </c>
      <c r="F531" s="22" t="s">
        <v>306</v>
      </c>
      <c r="H531" s="11"/>
      <c r="I531" s="11"/>
      <c r="J531" s="10"/>
    </row>
    <row r="532" spans="1:10" ht="30.75" customHeight="1">
      <c r="A532" s="28" t="s">
        <v>788</v>
      </c>
      <c r="B532" s="23" t="s">
        <v>789</v>
      </c>
      <c r="C532" s="24">
        <f t="shared" si="4"/>
        <v>140</v>
      </c>
      <c r="D532" s="24">
        <v>70</v>
      </c>
      <c r="E532" s="24">
        <v>70</v>
      </c>
      <c r="F532" s="22" t="s">
        <v>315</v>
      </c>
      <c r="H532" s="11"/>
      <c r="I532" s="11"/>
      <c r="J532" s="10"/>
    </row>
    <row r="533" spans="1:10" ht="30.75" customHeight="1">
      <c r="A533" s="28" t="s">
        <v>790</v>
      </c>
      <c r="B533" s="23" t="s">
        <v>415</v>
      </c>
      <c r="C533" s="24">
        <f t="shared" si="4"/>
        <v>140</v>
      </c>
      <c r="D533" s="24">
        <v>70</v>
      </c>
      <c r="E533" s="24">
        <v>70</v>
      </c>
      <c r="F533" s="22" t="s">
        <v>315</v>
      </c>
      <c r="H533" s="11"/>
      <c r="I533" s="11"/>
      <c r="J533" s="10"/>
    </row>
    <row r="534" spans="1:10" ht="30.75" customHeight="1">
      <c r="A534" s="28" t="s">
        <v>791</v>
      </c>
      <c r="B534" s="23" t="s">
        <v>792</v>
      </c>
      <c r="C534" s="24">
        <f t="shared" si="4"/>
        <v>31</v>
      </c>
      <c r="D534" s="24">
        <v>31</v>
      </c>
      <c r="E534" s="24">
        <v>0</v>
      </c>
      <c r="F534" s="18" t="s">
        <v>298</v>
      </c>
      <c r="H534" s="11"/>
      <c r="I534" s="11"/>
      <c r="J534" s="10"/>
    </row>
    <row r="535" spans="1:10" ht="30.75" customHeight="1">
      <c r="A535" s="28" t="s">
        <v>793</v>
      </c>
      <c r="B535" s="23" t="s">
        <v>794</v>
      </c>
      <c r="C535" s="24">
        <f t="shared" si="4"/>
        <v>37</v>
      </c>
      <c r="D535" s="24">
        <v>37</v>
      </c>
      <c r="E535" s="24">
        <v>0</v>
      </c>
      <c r="F535" s="18" t="s">
        <v>298</v>
      </c>
      <c r="H535" s="11"/>
      <c r="I535" s="11"/>
      <c r="J535" s="10"/>
    </row>
    <row r="536" spans="1:10" ht="30.75" customHeight="1">
      <c r="A536" s="28" t="s">
        <v>795</v>
      </c>
      <c r="B536" s="23" t="s">
        <v>796</v>
      </c>
      <c r="C536" s="24">
        <f t="shared" si="4"/>
        <v>61</v>
      </c>
      <c r="D536" s="24">
        <v>61</v>
      </c>
      <c r="E536" s="24">
        <v>0</v>
      </c>
      <c r="F536" s="22" t="s">
        <v>306</v>
      </c>
      <c r="H536" s="11"/>
      <c r="I536" s="11"/>
      <c r="J536" s="10"/>
    </row>
    <row r="537" spans="1:10" ht="30.75" customHeight="1">
      <c r="A537" s="28" t="s">
        <v>797</v>
      </c>
      <c r="B537" s="23" t="s">
        <v>798</v>
      </c>
      <c r="C537" s="24">
        <f t="shared" si="4"/>
        <v>139</v>
      </c>
      <c r="D537" s="24">
        <v>139</v>
      </c>
      <c r="E537" s="24">
        <v>0</v>
      </c>
      <c r="F537" s="18" t="s">
        <v>298</v>
      </c>
      <c r="H537" s="11"/>
      <c r="I537" s="11"/>
      <c r="J537" s="10"/>
    </row>
    <row r="538" spans="1:10" ht="30.75" customHeight="1">
      <c r="A538" s="28" t="s">
        <v>799</v>
      </c>
      <c r="B538" s="23" t="s">
        <v>620</v>
      </c>
      <c r="C538" s="24">
        <f t="shared" si="4"/>
        <v>530</v>
      </c>
      <c r="D538" s="24">
        <v>106</v>
      </c>
      <c r="E538" s="24">
        <v>424</v>
      </c>
      <c r="F538" s="18" t="s">
        <v>298</v>
      </c>
      <c r="H538" s="11"/>
      <c r="I538" s="11"/>
      <c r="J538" s="10"/>
    </row>
    <row r="539" spans="1:10" ht="30.75" customHeight="1">
      <c r="A539" s="28" t="s">
        <v>800</v>
      </c>
      <c r="B539" s="23" t="s">
        <v>801</v>
      </c>
      <c r="C539" s="24">
        <f t="shared" si="4"/>
        <v>16</v>
      </c>
      <c r="D539" s="24">
        <v>16</v>
      </c>
      <c r="E539" s="24">
        <v>0</v>
      </c>
      <c r="F539" s="22" t="s">
        <v>306</v>
      </c>
      <c r="H539" s="11"/>
      <c r="I539" s="11"/>
      <c r="J539" s="10"/>
    </row>
    <row r="540" spans="1:10" ht="30.75" customHeight="1">
      <c r="A540" s="28" t="s">
        <v>802</v>
      </c>
      <c r="B540" s="23" t="s">
        <v>801</v>
      </c>
      <c r="C540" s="24">
        <f t="shared" si="4"/>
        <v>118</v>
      </c>
      <c r="D540" s="24">
        <v>118</v>
      </c>
      <c r="E540" s="24">
        <v>0</v>
      </c>
      <c r="F540" s="22" t="s">
        <v>306</v>
      </c>
      <c r="H540" s="11"/>
      <c r="I540" s="11"/>
      <c r="J540" s="10"/>
    </row>
    <row r="541" spans="1:10" ht="30.75" customHeight="1">
      <c r="A541" s="28" t="s">
        <v>803</v>
      </c>
      <c r="B541" s="23" t="s">
        <v>804</v>
      </c>
      <c r="C541" s="24">
        <f t="shared" si="4"/>
        <v>221</v>
      </c>
      <c r="D541" s="24">
        <v>221</v>
      </c>
      <c r="E541" s="24">
        <v>0</v>
      </c>
      <c r="F541" s="22" t="s">
        <v>306</v>
      </c>
      <c r="H541" s="11"/>
      <c r="I541" s="11"/>
      <c r="J541" s="10"/>
    </row>
    <row r="542" spans="1:10" ht="30.75" customHeight="1">
      <c r="A542" s="28" t="s">
        <v>805</v>
      </c>
      <c r="B542" s="23" t="s">
        <v>806</v>
      </c>
      <c r="C542" s="24">
        <f t="shared" si="4"/>
        <v>218</v>
      </c>
      <c r="D542" s="24">
        <v>218</v>
      </c>
      <c r="E542" s="24">
        <v>0</v>
      </c>
      <c r="F542" s="22" t="s">
        <v>306</v>
      </c>
      <c r="H542" s="11"/>
      <c r="I542" s="11"/>
      <c r="J542" s="10"/>
    </row>
    <row r="543" spans="1:10" ht="30.75" customHeight="1">
      <c r="A543" s="28" t="s">
        <v>807</v>
      </c>
      <c r="B543" s="23" t="s">
        <v>808</v>
      </c>
      <c r="C543" s="24">
        <f t="shared" si="4"/>
        <v>88</v>
      </c>
      <c r="D543" s="24">
        <v>88</v>
      </c>
      <c r="E543" s="24">
        <v>0</v>
      </c>
      <c r="F543" s="18" t="s">
        <v>298</v>
      </c>
      <c r="H543" s="11"/>
      <c r="I543" s="11"/>
      <c r="J543" s="10"/>
    </row>
    <row r="544" spans="1:10" ht="30.75" customHeight="1">
      <c r="A544" s="28" t="s">
        <v>809</v>
      </c>
      <c r="B544" s="23" t="s">
        <v>810</v>
      </c>
      <c r="C544" s="24">
        <f t="shared" si="4"/>
        <v>249</v>
      </c>
      <c r="D544" s="24">
        <v>249</v>
      </c>
      <c r="E544" s="24">
        <v>0</v>
      </c>
      <c r="F544" s="18" t="s">
        <v>298</v>
      </c>
      <c r="H544" s="11"/>
      <c r="I544" s="11"/>
      <c r="J544" s="10"/>
    </row>
    <row r="545" spans="1:10" ht="30.75" customHeight="1">
      <c r="A545" s="28" t="s">
        <v>811</v>
      </c>
      <c r="B545" s="23" t="s">
        <v>812</v>
      </c>
      <c r="C545" s="24">
        <f t="shared" si="4"/>
        <v>110</v>
      </c>
      <c r="D545" s="24">
        <v>110</v>
      </c>
      <c r="E545" s="24">
        <v>0</v>
      </c>
      <c r="F545" s="22" t="s">
        <v>306</v>
      </c>
      <c r="H545" s="11"/>
      <c r="I545" s="11"/>
      <c r="J545" s="10"/>
    </row>
    <row r="546" spans="1:10" ht="30.75" customHeight="1">
      <c r="A546" s="28" t="s">
        <v>813</v>
      </c>
      <c r="B546" s="23" t="s">
        <v>814</v>
      </c>
      <c r="C546" s="24">
        <f t="shared" si="4"/>
        <v>227</v>
      </c>
      <c r="D546" s="24">
        <v>227</v>
      </c>
      <c r="E546" s="24">
        <v>0</v>
      </c>
      <c r="F546" s="22" t="s">
        <v>306</v>
      </c>
      <c r="H546" s="11"/>
      <c r="I546" s="11"/>
      <c r="J546" s="10"/>
    </row>
    <row r="547" spans="1:10" ht="30.75" customHeight="1">
      <c r="A547" s="28" t="s">
        <v>815</v>
      </c>
      <c r="B547" s="23" t="s">
        <v>816</v>
      </c>
      <c r="C547" s="24">
        <f t="shared" si="4"/>
        <v>1814</v>
      </c>
      <c r="D547" s="24">
        <v>1814</v>
      </c>
      <c r="E547" s="24">
        <v>0</v>
      </c>
      <c r="F547" s="18" t="s">
        <v>295</v>
      </c>
      <c r="H547" s="11"/>
      <c r="I547" s="11"/>
      <c r="J547" s="10"/>
    </row>
    <row r="548" spans="1:10" ht="30.75" customHeight="1">
      <c r="A548" s="28" t="s">
        <v>817</v>
      </c>
      <c r="B548" s="23" t="s">
        <v>816</v>
      </c>
      <c r="C548" s="24">
        <f t="shared" si="4"/>
        <v>140</v>
      </c>
      <c r="D548" s="24">
        <v>140</v>
      </c>
      <c r="E548" s="24">
        <v>0</v>
      </c>
      <c r="F548" s="18" t="s">
        <v>298</v>
      </c>
      <c r="H548" s="11"/>
      <c r="I548" s="11"/>
      <c r="J548" s="10"/>
    </row>
    <row r="549" spans="1:10" ht="30.75" customHeight="1">
      <c r="A549" s="28" t="s">
        <v>818</v>
      </c>
      <c r="B549" s="23" t="s">
        <v>819</v>
      </c>
      <c r="C549" s="24">
        <f t="shared" si="4"/>
        <v>127</v>
      </c>
      <c r="D549" s="24">
        <v>127</v>
      </c>
      <c r="E549" s="24">
        <v>0</v>
      </c>
      <c r="F549" s="22" t="s">
        <v>306</v>
      </c>
      <c r="H549" s="11"/>
      <c r="I549" s="11"/>
      <c r="J549" s="10"/>
    </row>
    <row r="550" spans="1:10" ht="30.75" customHeight="1">
      <c r="A550" s="28" t="s">
        <v>820</v>
      </c>
      <c r="B550" s="23" t="s">
        <v>821</v>
      </c>
      <c r="C550" s="24">
        <f t="shared" si="4"/>
        <v>151</v>
      </c>
      <c r="D550" s="24">
        <v>151</v>
      </c>
      <c r="E550" s="24">
        <v>0</v>
      </c>
      <c r="F550" s="18" t="s">
        <v>298</v>
      </c>
      <c r="H550" s="11"/>
      <c r="I550" s="11"/>
      <c r="J550" s="10"/>
    </row>
    <row r="551" spans="1:10" ht="30.75" customHeight="1">
      <c r="A551" s="28" t="s">
        <v>822</v>
      </c>
      <c r="B551" s="23" t="s">
        <v>823</v>
      </c>
      <c r="C551" s="24">
        <f t="shared" si="4"/>
        <v>49</v>
      </c>
      <c r="D551" s="24">
        <v>49</v>
      </c>
      <c r="E551" s="24">
        <v>0</v>
      </c>
      <c r="F551" s="18" t="s">
        <v>298</v>
      </c>
      <c r="H551" s="11"/>
      <c r="I551" s="11"/>
      <c r="J551" s="10"/>
    </row>
    <row r="552" spans="1:10" ht="30.75" customHeight="1">
      <c r="A552" s="28" t="s">
        <v>824</v>
      </c>
      <c r="B552" s="23" t="s">
        <v>825</v>
      </c>
      <c r="C552" s="24">
        <f t="shared" si="4"/>
        <v>69</v>
      </c>
      <c r="D552" s="24">
        <v>69</v>
      </c>
      <c r="E552" s="24">
        <v>0</v>
      </c>
      <c r="F552" s="18" t="s">
        <v>298</v>
      </c>
      <c r="H552" s="11"/>
      <c r="I552" s="11"/>
      <c r="J552" s="10"/>
    </row>
    <row r="553" spans="1:10" ht="30.75" customHeight="1">
      <c r="A553" s="28" t="s">
        <v>826</v>
      </c>
      <c r="B553" s="23" t="s">
        <v>827</v>
      </c>
      <c r="C553" s="24">
        <f t="shared" si="4"/>
        <v>556</v>
      </c>
      <c r="D553" s="24">
        <v>111</v>
      </c>
      <c r="E553" s="24">
        <v>445</v>
      </c>
      <c r="F553" s="18" t="s">
        <v>298</v>
      </c>
      <c r="H553" s="11"/>
      <c r="I553" s="11"/>
      <c r="J553" s="10"/>
    </row>
    <row r="554" spans="1:10" ht="30.75" customHeight="1">
      <c r="A554" s="28" t="s">
        <v>828</v>
      </c>
      <c r="B554" s="23" t="s">
        <v>829</v>
      </c>
      <c r="C554" s="24">
        <f t="shared" si="4"/>
        <v>933</v>
      </c>
      <c r="D554" s="24">
        <v>280</v>
      </c>
      <c r="E554" s="24">
        <v>653</v>
      </c>
      <c r="F554" s="18" t="s">
        <v>298</v>
      </c>
      <c r="H554" s="11"/>
      <c r="I554" s="11"/>
      <c r="J554" s="10"/>
    </row>
    <row r="555" spans="1:10" ht="30.75" customHeight="1">
      <c r="A555" s="28" t="s">
        <v>830</v>
      </c>
      <c r="B555" s="23" t="s">
        <v>620</v>
      </c>
      <c r="C555" s="24">
        <f t="shared" si="4"/>
        <v>264</v>
      </c>
      <c r="D555" s="24">
        <v>53</v>
      </c>
      <c r="E555" s="24">
        <v>211</v>
      </c>
      <c r="F555" s="18" t="s">
        <v>295</v>
      </c>
      <c r="H555" s="11"/>
      <c r="I555" s="11"/>
      <c r="J555" s="10"/>
    </row>
    <row r="556" spans="1:10" ht="30.75" customHeight="1">
      <c r="A556" s="28" t="s">
        <v>831</v>
      </c>
      <c r="B556" s="23" t="s">
        <v>832</v>
      </c>
      <c r="C556" s="24">
        <f t="shared" si="4"/>
        <v>42</v>
      </c>
      <c r="D556" s="24">
        <v>21</v>
      </c>
      <c r="E556" s="24">
        <v>21</v>
      </c>
      <c r="F556" s="18" t="s">
        <v>295</v>
      </c>
      <c r="H556" s="11"/>
      <c r="I556" s="11"/>
      <c r="J556" s="10"/>
    </row>
    <row r="557" spans="1:10" ht="30.75" customHeight="1">
      <c r="A557" s="28" t="s">
        <v>833</v>
      </c>
      <c r="B557" s="23" t="s">
        <v>834</v>
      </c>
      <c r="C557" s="24">
        <f t="shared" si="4"/>
        <v>10</v>
      </c>
      <c r="D557" s="24">
        <v>10</v>
      </c>
      <c r="E557" s="24">
        <v>0</v>
      </c>
      <c r="F557" s="18" t="s">
        <v>298</v>
      </c>
      <c r="H557" s="11"/>
      <c r="I557" s="11"/>
      <c r="J557" s="10"/>
    </row>
    <row r="558" spans="1:10" ht="30.75" customHeight="1">
      <c r="A558" s="28" t="s">
        <v>835</v>
      </c>
      <c r="B558" s="23" t="s">
        <v>620</v>
      </c>
      <c r="C558" s="24">
        <f t="shared" si="4"/>
        <v>136</v>
      </c>
      <c r="D558" s="24">
        <v>27</v>
      </c>
      <c r="E558" s="24">
        <v>109</v>
      </c>
      <c r="F558" s="18" t="s">
        <v>298</v>
      </c>
      <c r="H558" s="11"/>
      <c r="I558" s="11"/>
      <c r="J558" s="10"/>
    </row>
    <row r="559" spans="1:10" ht="30.75" customHeight="1">
      <c r="A559" s="28" t="s">
        <v>836</v>
      </c>
      <c r="B559" s="23" t="s">
        <v>620</v>
      </c>
      <c r="C559" s="24">
        <f t="shared" si="4"/>
        <v>264</v>
      </c>
      <c r="D559" s="24">
        <v>53</v>
      </c>
      <c r="E559" s="24">
        <v>211</v>
      </c>
      <c r="F559" s="18" t="s">
        <v>298</v>
      </c>
      <c r="H559" s="11"/>
      <c r="I559" s="11"/>
      <c r="J559" s="10"/>
    </row>
    <row r="560" spans="1:10" ht="30.75" customHeight="1">
      <c r="A560" s="28" t="s">
        <v>837</v>
      </c>
      <c r="B560" s="23" t="s">
        <v>620</v>
      </c>
      <c r="C560" s="24">
        <f t="shared" si="4"/>
        <v>119</v>
      </c>
      <c r="D560" s="24">
        <v>24</v>
      </c>
      <c r="E560" s="24">
        <v>95</v>
      </c>
      <c r="F560" s="18" t="s">
        <v>295</v>
      </c>
      <c r="H560" s="11"/>
      <c r="I560" s="11"/>
      <c r="J560" s="10"/>
    </row>
    <row r="561" spans="1:10" ht="30.75" customHeight="1">
      <c r="A561" s="28" t="s">
        <v>838</v>
      </c>
      <c r="B561" s="23" t="s">
        <v>839</v>
      </c>
      <c r="C561" s="24">
        <f t="shared" si="4"/>
        <v>823</v>
      </c>
      <c r="D561" s="24">
        <v>165</v>
      </c>
      <c r="E561" s="24">
        <v>658</v>
      </c>
      <c r="F561" s="18" t="s">
        <v>295</v>
      </c>
      <c r="H561" s="11"/>
      <c r="I561" s="11"/>
      <c r="J561" s="10"/>
    </row>
    <row r="562" spans="1:10" ht="30.75" customHeight="1">
      <c r="A562" s="28" t="s">
        <v>840</v>
      </c>
      <c r="B562" s="23" t="s">
        <v>841</v>
      </c>
      <c r="C562" s="24">
        <f t="shared" si="4"/>
        <v>55</v>
      </c>
      <c r="D562" s="24">
        <v>55</v>
      </c>
      <c r="E562" s="24">
        <v>0</v>
      </c>
      <c r="F562" s="18" t="s">
        <v>298</v>
      </c>
      <c r="H562" s="11"/>
      <c r="I562" s="11"/>
      <c r="J562" s="10"/>
    </row>
    <row r="563" spans="1:10" ht="30.75" customHeight="1">
      <c r="A563" s="28" t="s">
        <v>842</v>
      </c>
      <c r="B563" s="23" t="s">
        <v>843</v>
      </c>
      <c r="C563" s="24">
        <f t="shared" si="4"/>
        <v>20</v>
      </c>
      <c r="D563" s="24">
        <v>20</v>
      </c>
      <c r="E563" s="24">
        <v>0</v>
      </c>
      <c r="F563" s="18" t="s">
        <v>298</v>
      </c>
      <c r="H563" s="11"/>
      <c r="I563" s="11"/>
      <c r="J563" s="10"/>
    </row>
    <row r="564" spans="1:10" ht="30.75" customHeight="1">
      <c r="A564" s="28" t="s">
        <v>844</v>
      </c>
      <c r="B564" s="23" t="s">
        <v>829</v>
      </c>
      <c r="C564" s="24">
        <f t="shared" si="4"/>
        <v>38</v>
      </c>
      <c r="D564" s="24">
        <v>8</v>
      </c>
      <c r="E564" s="24">
        <v>30</v>
      </c>
      <c r="F564" s="18" t="s">
        <v>298</v>
      </c>
      <c r="H564" s="11"/>
      <c r="I564" s="11"/>
      <c r="J564" s="10"/>
    </row>
    <row r="565" spans="1:10" ht="30.75" customHeight="1">
      <c r="A565" s="28" t="s">
        <v>845</v>
      </c>
      <c r="B565" s="23" t="s">
        <v>846</v>
      </c>
      <c r="C565" s="24">
        <f t="shared" si="4"/>
        <v>40</v>
      </c>
      <c r="D565" s="24">
        <v>40</v>
      </c>
      <c r="E565" s="24">
        <v>0</v>
      </c>
      <c r="F565" s="18" t="s">
        <v>298</v>
      </c>
      <c r="H565" s="11"/>
      <c r="I565" s="11"/>
      <c r="J565" s="10"/>
    </row>
    <row r="566" spans="1:10" ht="30.75" customHeight="1">
      <c r="A566" s="28" t="s">
        <v>847</v>
      </c>
      <c r="B566" s="23" t="s">
        <v>796</v>
      </c>
      <c r="C566" s="24">
        <f t="shared" si="4"/>
        <v>12</v>
      </c>
      <c r="D566" s="24">
        <v>12</v>
      </c>
      <c r="E566" s="24">
        <v>0</v>
      </c>
      <c r="F566" s="22" t="s">
        <v>306</v>
      </c>
      <c r="H566" s="11"/>
      <c r="I566" s="11"/>
      <c r="J566" s="10"/>
    </row>
    <row r="567" spans="1:10" ht="30.75" customHeight="1">
      <c r="A567" s="28" t="s">
        <v>848</v>
      </c>
      <c r="B567" s="23" t="s">
        <v>782</v>
      </c>
      <c r="C567" s="24">
        <f t="shared" si="4"/>
        <v>9</v>
      </c>
      <c r="D567" s="24">
        <v>9</v>
      </c>
      <c r="E567" s="24">
        <v>0</v>
      </c>
      <c r="F567" s="22" t="s">
        <v>306</v>
      </c>
      <c r="H567" s="11"/>
      <c r="I567" s="11"/>
      <c r="J567" s="10"/>
    </row>
    <row r="568" spans="1:10" ht="30.75" customHeight="1">
      <c r="A568" s="28" t="s">
        <v>849</v>
      </c>
      <c r="B568" s="23" t="s">
        <v>796</v>
      </c>
      <c r="C568" s="24">
        <f t="shared" si="4"/>
        <v>4</v>
      </c>
      <c r="D568" s="24">
        <v>4</v>
      </c>
      <c r="E568" s="24">
        <v>0</v>
      </c>
      <c r="F568" s="22" t="s">
        <v>315</v>
      </c>
      <c r="H568" s="11"/>
      <c r="I568" s="11"/>
      <c r="J568" s="10"/>
    </row>
    <row r="569" spans="1:10" ht="30.75" customHeight="1">
      <c r="A569" s="28" t="s">
        <v>850</v>
      </c>
      <c r="B569" s="23" t="s">
        <v>851</v>
      </c>
      <c r="C569" s="24">
        <f t="shared" si="4"/>
        <v>7</v>
      </c>
      <c r="D569" s="24">
        <v>7</v>
      </c>
      <c r="E569" s="24">
        <v>0</v>
      </c>
      <c r="F569" s="22" t="s">
        <v>306</v>
      </c>
      <c r="H569" s="11"/>
      <c r="I569" s="11"/>
      <c r="J569" s="10"/>
    </row>
    <row r="570" spans="1:10" ht="30.75" customHeight="1">
      <c r="A570" s="28" t="s">
        <v>852</v>
      </c>
      <c r="B570" s="23" t="s">
        <v>798</v>
      </c>
      <c r="C570" s="24">
        <f t="shared" si="4"/>
        <v>7</v>
      </c>
      <c r="D570" s="24">
        <v>7</v>
      </c>
      <c r="E570" s="24">
        <v>0</v>
      </c>
      <c r="F570" s="18" t="s">
        <v>298</v>
      </c>
      <c r="H570" s="11"/>
      <c r="I570" s="11"/>
      <c r="J570" s="10"/>
    </row>
    <row r="571" spans="1:10" ht="30.75" customHeight="1">
      <c r="A571" s="28" t="s">
        <v>853</v>
      </c>
      <c r="B571" s="23" t="s">
        <v>456</v>
      </c>
      <c r="C571" s="24">
        <f t="shared" si="4"/>
        <v>20</v>
      </c>
      <c r="D571" s="24">
        <v>10</v>
      </c>
      <c r="E571" s="24">
        <v>10</v>
      </c>
      <c r="F571" s="22" t="s">
        <v>306</v>
      </c>
      <c r="H571" s="11"/>
      <c r="I571" s="11"/>
      <c r="J571" s="10"/>
    </row>
    <row r="572" spans="1:10" ht="30.75" customHeight="1">
      <c r="A572" s="28" t="s">
        <v>854</v>
      </c>
      <c r="B572" s="23" t="s">
        <v>855</v>
      </c>
      <c r="C572" s="24">
        <f t="shared" si="4"/>
        <v>26</v>
      </c>
      <c r="D572" s="24">
        <v>26</v>
      </c>
      <c r="E572" s="24">
        <v>0</v>
      </c>
      <c r="F572" s="22" t="s">
        <v>306</v>
      </c>
      <c r="H572" s="11"/>
      <c r="I572" s="11"/>
      <c r="J572" s="10"/>
    </row>
    <row r="573" spans="1:10" ht="30.75" customHeight="1">
      <c r="A573" s="28" t="s">
        <v>856</v>
      </c>
      <c r="B573" s="23" t="s">
        <v>857</v>
      </c>
      <c r="C573" s="24">
        <f t="shared" si="4"/>
        <v>60</v>
      </c>
      <c r="D573" s="24">
        <v>30</v>
      </c>
      <c r="E573" s="24">
        <v>30</v>
      </c>
      <c r="F573" s="22" t="s">
        <v>315</v>
      </c>
      <c r="H573" s="11"/>
      <c r="I573" s="11"/>
      <c r="J573" s="10"/>
    </row>
    <row r="574" spans="1:10" ht="30.75" customHeight="1">
      <c r="A574" s="28" t="s">
        <v>858</v>
      </c>
      <c r="B574" s="23" t="s">
        <v>265</v>
      </c>
      <c r="C574" s="24">
        <f t="shared" si="4"/>
        <v>40</v>
      </c>
      <c r="D574" s="24">
        <v>20</v>
      </c>
      <c r="E574" s="24">
        <v>20</v>
      </c>
      <c r="F574" s="22" t="s">
        <v>315</v>
      </c>
      <c r="H574" s="11"/>
      <c r="I574" s="11"/>
      <c r="J574" s="10"/>
    </row>
    <row r="575" spans="1:10" ht="30.75" customHeight="1">
      <c r="A575" s="28" t="s">
        <v>859</v>
      </c>
      <c r="B575" s="23" t="s">
        <v>265</v>
      </c>
      <c r="C575" s="24">
        <f t="shared" si="4"/>
        <v>10</v>
      </c>
      <c r="D575" s="24">
        <v>5</v>
      </c>
      <c r="E575" s="24">
        <v>5</v>
      </c>
      <c r="F575" s="22" t="s">
        <v>315</v>
      </c>
      <c r="H575" s="11"/>
      <c r="I575" s="11"/>
      <c r="J575" s="10"/>
    </row>
    <row r="576" spans="1:10" ht="30.75" customHeight="1">
      <c r="A576" s="28" t="s">
        <v>860</v>
      </c>
      <c r="B576" s="23" t="s">
        <v>798</v>
      </c>
      <c r="C576" s="24">
        <f t="shared" si="4"/>
        <v>8</v>
      </c>
      <c r="D576" s="24">
        <v>8</v>
      </c>
      <c r="E576" s="24">
        <v>0</v>
      </c>
      <c r="F576" s="18" t="s">
        <v>298</v>
      </c>
      <c r="H576" s="11"/>
      <c r="I576" s="11"/>
      <c r="J576" s="10"/>
    </row>
    <row r="577" spans="1:10" ht="30.75" customHeight="1">
      <c r="A577" s="28" t="s">
        <v>861</v>
      </c>
      <c r="B577" s="23" t="s">
        <v>782</v>
      </c>
      <c r="C577" s="24">
        <f t="shared" si="4"/>
        <v>15</v>
      </c>
      <c r="D577" s="24">
        <v>15</v>
      </c>
      <c r="E577" s="24">
        <v>0</v>
      </c>
      <c r="F577" s="18" t="s">
        <v>298</v>
      </c>
      <c r="H577" s="11"/>
      <c r="I577" s="11"/>
      <c r="J577" s="10"/>
    </row>
    <row r="578" spans="1:10" ht="30.75" customHeight="1">
      <c r="A578" s="28" t="s">
        <v>862</v>
      </c>
      <c r="B578" s="23" t="s">
        <v>863</v>
      </c>
      <c r="C578" s="24">
        <f t="shared" si="4"/>
        <v>110</v>
      </c>
      <c r="D578" s="24">
        <v>55</v>
      </c>
      <c r="E578" s="24">
        <v>55</v>
      </c>
      <c r="F578" s="18" t="s">
        <v>298</v>
      </c>
      <c r="H578" s="11"/>
      <c r="I578" s="11"/>
      <c r="J578" s="10"/>
    </row>
    <row r="579" spans="1:10" ht="30.75" customHeight="1">
      <c r="A579" s="28" t="s">
        <v>864</v>
      </c>
      <c r="B579" s="23" t="s">
        <v>863</v>
      </c>
      <c r="C579" s="24">
        <f t="shared" si="4"/>
        <v>110</v>
      </c>
      <c r="D579" s="24">
        <v>55</v>
      </c>
      <c r="E579" s="24">
        <v>55</v>
      </c>
      <c r="F579" s="18" t="s">
        <v>298</v>
      </c>
      <c r="H579" s="11"/>
      <c r="I579" s="11"/>
      <c r="J579" s="10"/>
    </row>
    <row r="580" spans="1:10" ht="30.75" customHeight="1">
      <c r="A580" s="28" t="s">
        <v>865</v>
      </c>
      <c r="B580" s="23" t="s">
        <v>620</v>
      </c>
      <c r="C580" s="24">
        <f t="shared" si="4"/>
        <v>68</v>
      </c>
      <c r="D580" s="24">
        <v>68</v>
      </c>
      <c r="E580" s="24">
        <v>0</v>
      </c>
      <c r="F580" s="22" t="s">
        <v>315</v>
      </c>
      <c r="H580" s="11"/>
      <c r="I580" s="11"/>
      <c r="J580" s="10"/>
    </row>
    <row r="581" spans="1:10" ht="30.75" customHeight="1">
      <c r="A581" s="28" t="s">
        <v>866</v>
      </c>
      <c r="B581" s="23" t="s">
        <v>867</v>
      </c>
      <c r="C581" s="24">
        <f t="shared" si="4"/>
        <v>344</v>
      </c>
      <c r="D581" s="24">
        <v>344</v>
      </c>
      <c r="E581" s="24">
        <v>0</v>
      </c>
      <c r="F581" s="18" t="s">
        <v>295</v>
      </c>
      <c r="H581" s="11"/>
      <c r="I581" s="11"/>
      <c r="J581" s="10"/>
    </row>
    <row r="582" spans="1:10" ht="30.75" customHeight="1">
      <c r="A582" s="28" t="s">
        <v>868</v>
      </c>
      <c r="B582" s="23" t="s">
        <v>867</v>
      </c>
      <c r="C582" s="24">
        <f t="shared" si="4"/>
        <v>60</v>
      </c>
      <c r="D582" s="24">
        <v>60</v>
      </c>
      <c r="E582" s="24">
        <v>0</v>
      </c>
      <c r="F582" s="22" t="s">
        <v>306</v>
      </c>
      <c r="H582" s="11"/>
      <c r="I582" s="11"/>
      <c r="J582" s="10"/>
    </row>
    <row r="583" spans="1:10" ht="30.75" customHeight="1">
      <c r="A583" s="28" t="s">
        <v>869</v>
      </c>
      <c r="B583" s="23" t="s">
        <v>870</v>
      </c>
      <c r="C583" s="24">
        <f t="shared" si="4"/>
        <v>22</v>
      </c>
      <c r="D583" s="24">
        <v>22</v>
      </c>
      <c r="E583" s="24">
        <v>0</v>
      </c>
      <c r="F583" s="18" t="s">
        <v>298</v>
      </c>
      <c r="H583" s="11"/>
      <c r="I583" s="11"/>
      <c r="J583" s="10"/>
    </row>
    <row r="584" spans="1:10" ht="30.75" customHeight="1">
      <c r="A584" s="28" t="s">
        <v>871</v>
      </c>
      <c r="B584" s="23" t="s">
        <v>620</v>
      </c>
      <c r="C584" s="24">
        <f t="shared" si="4"/>
        <v>65</v>
      </c>
      <c r="D584" s="24">
        <v>65</v>
      </c>
      <c r="E584" s="24">
        <v>0</v>
      </c>
      <c r="F584" s="18" t="s">
        <v>298</v>
      </c>
      <c r="H584" s="11"/>
      <c r="I584" s="11"/>
      <c r="J584" s="10"/>
    </row>
    <row r="585" spans="1:10" ht="30.75" customHeight="1">
      <c r="A585" s="28" t="s">
        <v>872</v>
      </c>
      <c r="B585" s="23" t="s">
        <v>873</v>
      </c>
      <c r="C585" s="24">
        <f t="shared" si="4"/>
        <v>30</v>
      </c>
      <c r="D585" s="24">
        <v>30</v>
      </c>
      <c r="E585" s="24">
        <v>0</v>
      </c>
      <c r="F585" s="22" t="s">
        <v>306</v>
      </c>
      <c r="H585" s="11"/>
      <c r="I585" s="11"/>
      <c r="J585" s="10"/>
    </row>
    <row r="586" spans="1:10" ht="30.75" customHeight="1">
      <c r="A586" s="28" t="s">
        <v>874</v>
      </c>
      <c r="B586" s="23" t="s">
        <v>875</v>
      </c>
      <c r="C586" s="24">
        <f t="shared" si="4"/>
        <v>33.1</v>
      </c>
      <c r="D586" s="24">
        <v>19</v>
      </c>
      <c r="E586" s="24">
        <v>14.1</v>
      </c>
      <c r="F586" s="18" t="s">
        <v>298</v>
      </c>
      <c r="H586" s="11"/>
      <c r="I586" s="11"/>
      <c r="J586" s="10"/>
    </row>
    <row r="587" spans="1:10" ht="30.75" customHeight="1">
      <c r="A587" s="28" t="s">
        <v>876</v>
      </c>
      <c r="B587" s="23" t="s">
        <v>877</v>
      </c>
      <c r="C587" s="24">
        <f t="shared" si="4"/>
        <v>13</v>
      </c>
      <c r="D587" s="24">
        <v>13</v>
      </c>
      <c r="E587" s="24">
        <v>0</v>
      </c>
      <c r="F587" s="18" t="s">
        <v>298</v>
      </c>
      <c r="H587" s="11"/>
      <c r="I587" s="11"/>
      <c r="J587" s="10"/>
    </row>
    <row r="588" spans="1:10" ht="30.75" customHeight="1">
      <c r="A588" s="28" t="s">
        <v>878</v>
      </c>
      <c r="B588" s="23" t="s">
        <v>879</v>
      </c>
      <c r="C588" s="24">
        <f t="shared" si="4"/>
        <v>10.199999999999999</v>
      </c>
      <c r="D588" s="24">
        <v>10</v>
      </c>
      <c r="E588" s="24">
        <v>0.2</v>
      </c>
      <c r="F588" s="18" t="s">
        <v>298</v>
      </c>
      <c r="H588" s="11"/>
      <c r="I588" s="11"/>
      <c r="J588" s="10"/>
    </row>
    <row r="589" spans="1:10" ht="30.75" customHeight="1">
      <c r="A589" s="28" t="s">
        <v>880</v>
      </c>
      <c r="B589" s="23" t="s">
        <v>881</v>
      </c>
      <c r="C589" s="24">
        <f t="shared" si="4"/>
        <v>15</v>
      </c>
      <c r="D589" s="24">
        <v>15</v>
      </c>
      <c r="E589" s="24">
        <v>0</v>
      </c>
      <c r="F589" s="18" t="s">
        <v>298</v>
      </c>
      <c r="H589" s="11"/>
      <c r="I589" s="11"/>
      <c r="J589" s="10"/>
    </row>
    <row r="590" spans="1:10" ht="30.75" customHeight="1">
      <c r="A590" s="28" t="s">
        <v>882</v>
      </c>
      <c r="B590" s="23" t="s">
        <v>881</v>
      </c>
      <c r="C590" s="24">
        <f t="shared" si="4"/>
        <v>3</v>
      </c>
      <c r="D590" s="24">
        <v>3</v>
      </c>
      <c r="E590" s="24">
        <v>0</v>
      </c>
      <c r="F590" s="22" t="s">
        <v>315</v>
      </c>
      <c r="H590" s="11"/>
      <c r="I590" s="11"/>
      <c r="J590" s="10"/>
    </row>
    <row r="591" spans="1:10" ht="30.75" customHeight="1">
      <c r="A591" s="28" t="s">
        <v>883</v>
      </c>
      <c r="B591" s="23" t="s">
        <v>884</v>
      </c>
      <c r="C591" s="24">
        <f t="shared" si="4"/>
        <v>11.4</v>
      </c>
      <c r="D591" s="24">
        <v>10</v>
      </c>
      <c r="E591" s="24">
        <v>1.4</v>
      </c>
      <c r="F591" s="22" t="s">
        <v>306</v>
      </c>
      <c r="H591" s="11"/>
      <c r="I591" s="11"/>
      <c r="J591" s="10"/>
    </row>
    <row r="592" spans="1:10" ht="30.75" customHeight="1">
      <c r="A592" s="28" t="s">
        <v>885</v>
      </c>
      <c r="B592" s="23" t="s">
        <v>886</v>
      </c>
      <c r="C592" s="24">
        <f t="shared" si="4"/>
        <v>53.8</v>
      </c>
      <c r="D592" s="24">
        <v>40</v>
      </c>
      <c r="E592" s="24">
        <v>13.8</v>
      </c>
      <c r="F592" s="18" t="s">
        <v>295</v>
      </c>
      <c r="H592" s="11"/>
      <c r="I592" s="11"/>
      <c r="J592" s="10"/>
    </row>
    <row r="593" spans="1:10" ht="30.75" customHeight="1">
      <c r="A593" s="28" t="s">
        <v>887</v>
      </c>
      <c r="B593" s="23" t="s">
        <v>886</v>
      </c>
      <c r="C593" s="24">
        <f t="shared" si="4"/>
        <v>11.5</v>
      </c>
      <c r="D593" s="24">
        <v>10</v>
      </c>
      <c r="E593" s="24">
        <v>1.5</v>
      </c>
      <c r="F593" s="18" t="s">
        <v>298</v>
      </c>
      <c r="H593" s="11"/>
      <c r="I593" s="11"/>
      <c r="J593" s="10"/>
    </row>
    <row r="594" spans="1:10" ht="30.75" customHeight="1">
      <c r="A594" s="28" t="s">
        <v>888</v>
      </c>
      <c r="B594" s="23" t="s">
        <v>886</v>
      </c>
      <c r="C594" s="24">
        <f t="shared" si="4"/>
        <v>26.3</v>
      </c>
      <c r="D594" s="24">
        <v>20</v>
      </c>
      <c r="E594" s="24">
        <v>6.3</v>
      </c>
      <c r="F594" s="18" t="s">
        <v>298</v>
      </c>
      <c r="H594" s="11"/>
      <c r="I594" s="11"/>
      <c r="J594" s="10"/>
    </row>
    <row r="595" spans="1:10" ht="30.75" customHeight="1">
      <c r="A595" s="28" t="s">
        <v>889</v>
      </c>
      <c r="B595" s="23" t="s">
        <v>890</v>
      </c>
      <c r="C595" s="24">
        <f t="shared" si="4"/>
        <v>30</v>
      </c>
      <c r="D595" s="24">
        <v>15</v>
      </c>
      <c r="E595" s="24">
        <v>15</v>
      </c>
      <c r="F595" s="22" t="s">
        <v>315</v>
      </c>
      <c r="H595" s="11"/>
      <c r="I595" s="11"/>
      <c r="J595" s="10"/>
    </row>
    <row r="596" spans="1:10" ht="30.75" customHeight="1">
      <c r="A596" s="28" t="s">
        <v>891</v>
      </c>
      <c r="B596" s="23" t="s">
        <v>892</v>
      </c>
      <c r="C596" s="24">
        <f t="shared" si="4"/>
        <v>3</v>
      </c>
      <c r="D596" s="24">
        <v>3</v>
      </c>
      <c r="E596" s="24">
        <v>0</v>
      </c>
      <c r="F596" s="22" t="s">
        <v>315</v>
      </c>
      <c r="H596" s="11"/>
      <c r="I596" s="11"/>
      <c r="J596" s="10"/>
    </row>
    <row r="597" spans="1:10" ht="30.75" customHeight="1">
      <c r="A597" s="28" t="s">
        <v>893</v>
      </c>
      <c r="B597" s="23" t="s">
        <v>620</v>
      </c>
      <c r="C597" s="24">
        <f t="shared" si="4"/>
        <v>54</v>
      </c>
      <c r="D597" s="24">
        <v>11</v>
      </c>
      <c r="E597" s="24">
        <v>43</v>
      </c>
      <c r="F597" s="22" t="s">
        <v>306</v>
      </c>
      <c r="H597" s="11"/>
      <c r="I597" s="11"/>
      <c r="J597" s="10"/>
    </row>
    <row r="598" spans="1:10" ht="30.75" customHeight="1">
      <c r="A598" s="28" t="s">
        <v>894</v>
      </c>
      <c r="B598" s="23" t="s">
        <v>895</v>
      </c>
      <c r="C598" s="24">
        <f t="shared" si="4"/>
        <v>30</v>
      </c>
      <c r="D598" s="24">
        <v>30</v>
      </c>
      <c r="E598" s="24">
        <v>0</v>
      </c>
      <c r="F598" s="22" t="s">
        <v>306</v>
      </c>
      <c r="H598" s="11"/>
      <c r="I598" s="11"/>
      <c r="J598" s="10"/>
    </row>
    <row r="599" spans="1:10" ht="30.75" customHeight="1">
      <c r="A599" s="28" t="s">
        <v>896</v>
      </c>
      <c r="B599" s="23" t="s">
        <v>620</v>
      </c>
      <c r="C599" s="24">
        <f t="shared" si="4"/>
        <v>2585</v>
      </c>
      <c r="D599" s="24">
        <v>517</v>
      </c>
      <c r="E599" s="24">
        <v>2068</v>
      </c>
      <c r="F599" s="22" t="s">
        <v>306</v>
      </c>
      <c r="H599" s="11"/>
      <c r="I599" s="11"/>
      <c r="J599" s="10"/>
    </row>
    <row r="600" spans="1:10" ht="30.75" customHeight="1">
      <c r="A600" s="28" t="s">
        <v>897</v>
      </c>
      <c r="B600" s="23" t="s">
        <v>620</v>
      </c>
      <c r="C600" s="24">
        <f t="shared" si="4"/>
        <v>158</v>
      </c>
      <c r="D600" s="24">
        <v>78</v>
      </c>
      <c r="E600" s="24">
        <v>80</v>
      </c>
      <c r="F600" s="18" t="s">
        <v>298</v>
      </c>
      <c r="H600" s="11"/>
      <c r="I600" s="11"/>
      <c r="J600" s="10"/>
    </row>
    <row r="601" spans="1:10" ht="30.75" customHeight="1">
      <c r="A601" s="28" t="s">
        <v>898</v>
      </c>
      <c r="B601" s="23" t="s">
        <v>899</v>
      </c>
      <c r="C601" s="24">
        <f t="shared" si="4"/>
        <v>30</v>
      </c>
      <c r="D601" s="24">
        <v>30</v>
      </c>
      <c r="E601" s="24">
        <v>0</v>
      </c>
      <c r="F601" s="18" t="s">
        <v>295</v>
      </c>
      <c r="H601" s="11"/>
      <c r="I601" s="11"/>
      <c r="J601" s="10"/>
    </row>
    <row r="602" spans="1:10" ht="30.75" customHeight="1">
      <c r="A602" s="28" t="s">
        <v>900</v>
      </c>
      <c r="B602" s="23" t="s">
        <v>901</v>
      </c>
      <c r="C602" s="24">
        <f t="shared" si="4"/>
        <v>10</v>
      </c>
      <c r="D602" s="24">
        <v>5</v>
      </c>
      <c r="E602" s="24">
        <v>5</v>
      </c>
      <c r="F602" s="22" t="s">
        <v>306</v>
      </c>
      <c r="H602" s="11"/>
      <c r="I602" s="11"/>
      <c r="J602" s="10"/>
    </row>
    <row r="603" spans="1:10" ht="30.75" customHeight="1">
      <c r="A603" s="28" t="s">
        <v>902</v>
      </c>
      <c r="B603" s="23" t="s">
        <v>901</v>
      </c>
      <c r="C603" s="24">
        <f t="shared" si="4"/>
        <v>20</v>
      </c>
      <c r="D603" s="24">
        <v>10</v>
      </c>
      <c r="E603" s="24">
        <v>10</v>
      </c>
      <c r="F603" s="22" t="s">
        <v>315</v>
      </c>
      <c r="H603" s="11"/>
      <c r="I603" s="11"/>
      <c r="J603" s="10"/>
    </row>
    <row r="604" spans="1:10" ht="30.75" customHeight="1">
      <c r="A604" s="28" t="s">
        <v>903</v>
      </c>
      <c r="B604" s="23" t="s">
        <v>904</v>
      </c>
      <c r="C604" s="24">
        <f t="shared" si="4"/>
        <v>21.1</v>
      </c>
      <c r="D604" s="24">
        <v>21</v>
      </c>
      <c r="E604" s="24">
        <v>0.1</v>
      </c>
      <c r="F604" s="18" t="s">
        <v>298</v>
      </c>
      <c r="H604" s="11"/>
      <c r="I604" s="11"/>
      <c r="J604" s="10"/>
    </row>
    <row r="605" spans="1:10" ht="30.75" customHeight="1">
      <c r="A605" s="28" t="s">
        <v>905</v>
      </c>
      <c r="B605" s="23" t="s">
        <v>906</v>
      </c>
      <c r="C605" s="24">
        <f t="shared" si="4"/>
        <v>9</v>
      </c>
      <c r="D605" s="24">
        <v>9</v>
      </c>
      <c r="E605" s="24">
        <v>0</v>
      </c>
      <c r="F605" s="18" t="s">
        <v>298</v>
      </c>
      <c r="H605" s="11"/>
      <c r="I605" s="11"/>
      <c r="J605" s="10"/>
    </row>
    <row r="606" spans="1:10" ht="30.75" customHeight="1">
      <c r="A606" s="28" t="s">
        <v>907</v>
      </c>
      <c r="B606" s="23" t="s">
        <v>908</v>
      </c>
      <c r="C606" s="24">
        <f t="shared" si="4"/>
        <v>25</v>
      </c>
      <c r="D606" s="24">
        <v>25</v>
      </c>
      <c r="E606" s="24">
        <v>0</v>
      </c>
      <c r="F606" s="22" t="s">
        <v>315</v>
      </c>
      <c r="H606" s="11"/>
      <c r="I606" s="11"/>
      <c r="J606" s="10"/>
    </row>
    <row r="607" spans="1:10" ht="30.75" customHeight="1">
      <c r="A607" s="28" t="s">
        <v>909</v>
      </c>
      <c r="B607" s="23" t="s">
        <v>910</v>
      </c>
      <c r="C607" s="24">
        <f t="shared" si="4"/>
        <v>160</v>
      </c>
      <c r="D607" s="24">
        <v>160</v>
      </c>
      <c r="E607" s="24">
        <v>0</v>
      </c>
      <c r="F607" s="22" t="s">
        <v>306</v>
      </c>
      <c r="H607" s="11"/>
      <c r="I607" s="11"/>
      <c r="J607" s="10"/>
    </row>
    <row r="608" spans="1:10" ht="30.75" customHeight="1">
      <c r="A608" s="28" t="s">
        <v>911</v>
      </c>
      <c r="B608" s="23" t="s">
        <v>912</v>
      </c>
      <c r="C608" s="24">
        <f t="shared" si="4"/>
        <v>29</v>
      </c>
      <c r="D608" s="24">
        <v>29</v>
      </c>
      <c r="E608" s="24">
        <v>0</v>
      </c>
      <c r="F608" s="18" t="s">
        <v>298</v>
      </c>
      <c r="H608" s="11"/>
      <c r="I608" s="11"/>
      <c r="J608" s="10"/>
    </row>
    <row r="609" spans="1:10" ht="30.75" customHeight="1">
      <c r="A609" s="28" t="s">
        <v>913</v>
      </c>
      <c r="B609" s="23" t="s">
        <v>914</v>
      </c>
      <c r="C609" s="24">
        <f t="shared" si="4"/>
        <v>28</v>
      </c>
      <c r="D609" s="24">
        <v>28</v>
      </c>
      <c r="E609" s="24">
        <v>0</v>
      </c>
      <c r="F609" s="22" t="s">
        <v>306</v>
      </c>
      <c r="H609" s="11"/>
      <c r="I609" s="11"/>
      <c r="J609" s="10"/>
    </row>
    <row r="610" spans="1:10" ht="30.75" customHeight="1">
      <c r="A610" s="28" t="s">
        <v>915</v>
      </c>
      <c r="B610" s="23" t="s">
        <v>916</v>
      </c>
      <c r="C610" s="24">
        <f t="shared" si="4"/>
        <v>46</v>
      </c>
      <c r="D610" s="24">
        <v>36</v>
      </c>
      <c r="E610" s="24">
        <v>10</v>
      </c>
      <c r="F610" s="22" t="s">
        <v>315</v>
      </c>
      <c r="H610" s="11"/>
      <c r="I610" s="11"/>
      <c r="J610" s="10"/>
    </row>
    <row r="611" spans="1:10" ht="30.75" customHeight="1">
      <c r="A611" s="28" t="s">
        <v>917</v>
      </c>
      <c r="B611" s="23" t="s">
        <v>918</v>
      </c>
      <c r="C611" s="24">
        <f t="shared" si="4"/>
        <v>40</v>
      </c>
      <c r="D611" s="24">
        <v>40</v>
      </c>
      <c r="E611" s="24">
        <v>0</v>
      </c>
      <c r="F611" s="18" t="s">
        <v>298</v>
      </c>
      <c r="H611" s="11"/>
      <c r="I611" s="11"/>
      <c r="J611" s="10"/>
    </row>
    <row r="612" spans="1:10" ht="30.75" customHeight="1">
      <c r="A612" s="28" t="s">
        <v>919</v>
      </c>
      <c r="B612" s="23" t="s">
        <v>920</v>
      </c>
      <c r="C612" s="24">
        <f t="shared" si="4"/>
        <v>320</v>
      </c>
      <c r="D612" s="24">
        <v>320</v>
      </c>
      <c r="E612" s="24">
        <v>0</v>
      </c>
      <c r="F612" s="18" t="s">
        <v>295</v>
      </c>
      <c r="H612" s="11"/>
      <c r="I612" s="11"/>
      <c r="J612" s="10"/>
    </row>
    <row r="613" spans="1:10" ht="30.75" customHeight="1">
      <c r="A613" s="28" t="s">
        <v>921</v>
      </c>
      <c r="B613" s="23" t="s">
        <v>920</v>
      </c>
      <c r="C613" s="24">
        <f t="shared" si="4"/>
        <v>64</v>
      </c>
      <c r="D613" s="24">
        <v>64</v>
      </c>
      <c r="E613" s="24">
        <v>0</v>
      </c>
      <c r="F613" s="22" t="s">
        <v>306</v>
      </c>
      <c r="H613" s="11"/>
      <c r="I613" s="11"/>
      <c r="J613" s="10"/>
    </row>
    <row r="614" spans="1:10" ht="30.75" customHeight="1">
      <c r="A614" s="28" t="s">
        <v>922</v>
      </c>
      <c r="B614" s="23" t="s">
        <v>923</v>
      </c>
      <c r="C614" s="24">
        <f t="shared" si="4"/>
        <v>35</v>
      </c>
      <c r="D614" s="24">
        <v>35</v>
      </c>
      <c r="E614" s="24">
        <v>0</v>
      </c>
      <c r="F614" s="18" t="s">
        <v>298</v>
      </c>
      <c r="H614" s="11"/>
      <c r="I614" s="11"/>
      <c r="J614" s="10"/>
    </row>
    <row r="615" spans="1:10" ht="30.75" customHeight="1">
      <c r="A615" s="28" t="s">
        <v>924</v>
      </c>
      <c r="B615" s="23" t="s">
        <v>925</v>
      </c>
      <c r="C615" s="24">
        <f t="shared" si="4"/>
        <v>206</v>
      </c>
      <c r="D615" s="24">
        <v>62</v>
      </c>
      <c r="E615" s="24">
        <v>144</v>
      </c>
      <c r="F615" s="18" t="s">
        <v>298</v>
      </c>
      <c r="H615" s="11"/>
      <c r="I615" s="11"/>
      <c r="J615" s="10"/>
    </row>
    <row r="616" spans="1:10" ht="30.75" customHeight="1">
      <c r="A616" s="28" t="s">
        <v>926</v>
      </c>
      <c r="B616" s="23" t="s">
        <v>925</v>
      </c>
      <c r="C616" s="24">
        <f t="shared" si="4"/>
        <v>368</v>
      </c>
      <c r="D616" s="24">
        <v>74</v>
      </c>
      <c r="E616" s="24">
        <v>294</v>
      </c>
      <c r="F616" s="18" t="s">
        <v>298</v>
      </c>
      <c r="H616" s="11"/>
      <c r="I616" s="11"/>
      <c r="J616" s="10"/>
    </row>
    <row r="617" spans="1:10" ht="30.75" customHeight="1">
      <c r="A617" s="28" t="s">
        <v>927</v>
      </c>
      <c r="B617" s="23" t="s">
        <v>928</v>
      </c>
      <c r="C617" s="24">
        <f t="shared" si="4"/>
        <v>240</v>
      </c>
      <c r="D617" s="24">
        <v>72</v>
      </c>
      <c r="E617" s="24">
        <v>168</v>
      </c>
      <c r="F617" s="18" t="s">
        <v>295</v>
      </c>
      <c r="H617" s="11"/>
      <c r="I617" s="11"/>
      <c r="J617" s="10"/>
    </row>
    <row r="618" spans="1:10" ht="30.75" customHeight="1">
      <c r="A618" s="28" t="s">
        <v>929</v>
      </c>
      <c r="B618" s="23" t="s">
        <v>930</v>
      </c>
      <c r="C618" s="24">
        <f t="shared" si="4"/>
        <v>215</v>
      </c>
      <c r="D618" s="24">
        <v>43</v>
      </c>
      <c r="E618" s="24">
        <v>172</v>
      </c>
      <c r="F618" s="22" t="s">
        <v>315</v>
      </c>
      <c r="H618" s="11"/>
      <c r="I618" s="11"/>
      <c r="J618" s="10"/>
    </row>
    <row r="619" spans="1:10" ht="30.75" customHeight="1">
      <c r="A619" s="28" t="s">
        <v>931</v>
      </c>
      <c r="B619" s="23" t="s">
        <v>932</v>
      </c>
      <c r="C619" s="24">
        <f t="shared" si="4"/>
        <v>12</v>
      </c>
      <c r="D619" s="24">
        <v>12</v>
      </c>
      <c r="E619" s="24">
        <v>0</v>
      </c>
      <c r="F619" s="18" t="s">
        <v>298</v>
      </c>
      <c r="H619" s="11"/>
      <c r="I619" s="11"/>
      <c r="J619" s="10"/>
    </row>
    <row r="620" spans="1:10" ht="30.75" customHeight="1">
      <c r="A620" s="28" t="s">
        <v>933</v>
      </c>
      <c r="B620" s="23" t="s">
        <v>934</v>
      </c>
      <c r="C620" s="24">
        <f t="shared" si="4"/>
        <v>78</v>
      </c>
      <c r="D620" s="24">
        <v>63</v>
      </c>
      <c r="E620" s="24">
        <v>15</v>
      </c>
      <c r="F620" s="22" t="s">
        <v>306</v>
      </c>
      <c r="H620" s="11"/>
      <c r="I620" s="11"/>
      <c r="J620" s="10"/>
    </row>
    <row r="621" spans="1:10" ht="30.75" customHeight="1">
      <c r="A621" s="28" t="s">
        <v>935</v>
      </c>
      <c r="B621" s="23" t="s">
        <v>620</v>
      </c>
      <c r="C621" s="24">
        <f t="shared" si="4"/>
        <v>161</v>
      </c>
      <c r="D621" s="24">
        <v>32</v>
      </c>
      <c r="E621" s="24">
        <v>129</v>
      </c>
      <c r="F621" s="18" t="s">
        <v>295</v>
      </c>
      <c r="H621" s="11"/>
      <c r="I621" s="11"/>
      <c r="J621" s="10"/>
    </row>
    <row r="622" spans="1:10" ht="30.75" customHeight="1">
      <c r="A622" s="28" t="s">
        <v>936</v>
      </c>
      <c r="B622" s="23" t="s">
        <v>620</v>
      </c>
      <c r="C622" s="24">
        <f t="shared" si="4"/>
        <v>98</v>
      </c>
      <c r="D622" s="24">
        <v>59</v>
      </c>
      <c r="E622" s="24">
        <v>39</v>
      </c>
      <c r="F622" s="22" t="s">
        <v>306</v>
      </c>
      <c r="H622" s="11"/>
      <c r="I622" s="11"/>
      <c r="J622" s="10"/>
    </row>
    <row r="623" spans="1:10" ht="30.75" customHeight="1">
      <c r="A623" s="28" t="s">
        <v>937</v>
      </c>
      <c r="B623" s="23" t="s">
        <v>620</v>
      </c>
      <c r="C623" s="24">
        <f t="shared" si="4"/>
        <v>67</v>
      </c>
      <c r="D623" s="24">
        <v>13</v>
      </c>
      <c r="E623" s="24">
        <v>54</v>
      </c>
      <c r="F623" s="22" t="s">
        <v>306</v>
      </c>
      <c r="H623" s="11"/>
      <c r="I623" s="11"/>
      <c r="J623" s="10"/>
    </row>
    <row r="624" spans="1:10" ht="30.75" customHeight="1">
      <c r="A624" s="28" t="s">
        <v>938</v>
      </c>
      <c r="B624" s="23" t="s">
        <v>114</v>
      </c>
      <c r="C624" s="24">
        <f t="shared" si="4"/>
        <v>2.6</v>
      </c>
      <c r="D624" s="24">
        <v>0.6</v>
      </c>
      <c r="E624" s="24">
        <v>2</v>
      </c>
      <c r="F624" s="22" t="s">
        <v>315</v>
      </c>
      <c r="H624" s="11"/>
      <c r="I624" s="11"/>
      <c r="J624" s="10"/>
    </row>
    <row r="625" spans="1:10" ht="30.75" customHeight="1">
      <c r="A625" s="28" t="s">
        <v>939</v>
      </c>
      <c r="B625" s="23" t="s">
        <v>940</v>
      </c>
      <c r="C625" s="24">
        <f t="shared" si="4"/>
        <v>220</v>
      </c>
      <c r="D625" s="24">
        <v>110</v>
      </c>
      <c r="E625" s="24">
        <v>110</v>
      </c>
      <c r="F625" s="18" t="s">
        <v>298</v>
      </c>
      <c r="H625" s="11"/>
      <c r="I625" s="11"/>
      <c r="J625" s="10"/>
    </row>
    <row r="626" spans="1:10" ht="30.75" customHeight="1">
      <c r="A626" s="28" t="s">
        <v>941</v>
      </c>
      <c r="B626" s="23" t="s">
        <v>942</v>
      </c>
      <c r="C626" s="24">
        <f t="shared" si="4"/>
        <v>60</v>
      </c>
      <c r="D626" s="24">
        <v>60</v>
      </c>
      <c r="E626" s="24">
        <v>0</v>
      </c>
      <c r="F626" s="18" t="s">
        <v>298</v>
      </c>
      <c r="H626" s="11"/>
      <c r="I626" s="11"/>
      <c r="J626" s="10"/>
    </row>
    <row r="627" spans="1:10" ht="30.75" customHeight="1">
      <c r="A627" s="28" t="s">
        <v>943</v>
      </c>
      <c r="B627" s="23" t="s">
        <v>944</v>
      </c>
      <c r="C627" s="24">
        <f t="shared" si="4"/>
        <v>1050</v>
      </c>
      <c r="D627" s="24">
        <v>900</v>
      </c>
      <c r="E627" s="24">
        <v>150</v>
      </c>
      <c r="F627" s="18" t="s">
        <v>298</v>
      </c>
      <c r="H627" s="11"/>
      <c r="I627" s="11"/>
      <c r="J627" s="10"/>
    </row>
    <row r="628" spans="1:10" ht="30.75" customHeight="1">
      <c r="A628" s="28" t="s">
        <v>945</v>
      </c>
      <c r="B628" s="23" t="s">
        <v>946</v>
      </c>
      <c r="C628" s="24">
        <f t="shared" si="4"/>
        <v>42</v>
      </c>
      <c r="D628" s="24">
        <v>42</v>
      </c>
      <c r="E628" s="24">
        <v>0</v>
      </c>
      <c r="F628" s="22" t="s">
        <v>315</v>
      </c>
      <c r="H628" s="11"/>
      <c r="I628" s="11"/>
      <c r="J628" s="10"/>
    </row>
    <row r="629" spans="1:10" ht="30.75" customHeight="1">
      <c r="A629" s="28" t="s">
        <v>947</v>
      </c>
      <c r="B629" s="23" t="s">
        <v>948</v>
      </c>
      <c r="C629" s="24">
        <f t="shared" si="4"/>
        <v>11</v>
      </c>
      <c r="D629" s="24">
        <v>7</v>
      </c>
      <c r="E629" s="24">
        <v>4</v>
      </c>
      <c r="F629" s="18" t="s">
        <v>298</v>
      </c>
      <c r="H629" s="11"/>
      <c r="I629" s="11"/>
      <c r="J629" s="10"/>
    </row>
    <row r="630" spans="1:10" ht="30.75" customHeight="1">
      <c r="A630" s="28" t="s">
        <v>949</v>
      </c>
      <c r="B630" s="23" t="s">
        <v>620</v>
      </c>
      <c r="C630" s="24">
        <f t="shared" si="4"/>
        <v>201</v>
      </c>
      <c r="D630" s="24">
        <v>40</v>
      </c>
      <c r="E630" s="24">
        <v>161</v>
      </c>
      <c r="F630" s="22" t="s">
        <v>306</v>
      </c>
      <c r="H630" s="11"/>
      <c r="I630" s="11"/>
      <c r="J630" s="10"/>
    </row>
    <row r="631" spans="1:10" ht="30.75" customHeight="1">
      <c r="A631" s="28" t="s">
        <v>950</v>
      </c>
      <c r="B631" s="23" t="s">
        <v>620</v>
      </c>
      <c r="C631" s="24">
        <f t="shared" si="4"/>
        <v>201</v>
      </c>
      <c r="D631" s="24">
        <v>40</v>
      </c>
      <c r="E631" s="24">
        <v>161</v>
      </c>
      <c r="F631" s="22" t="s">
        <v>306</v>
      </c>
      <c r="H631" s="11"/>
      <c r="I631" s="11"/>
      <c r="J631" s="10"/>
    </row>
    <row r="632" spans="1:10" ht="30.75" customHeight="1">
      <c r="A632" s="28" t="s">
        <v>951</v>
      </c>
      <c r="B632" s="23" t="s">
        <v>620</v>
      </c>
      <c r="C632" s="24">
        <f t="shared" si="4"/>
        <v>201</v>
      </c>
      <c r="D632" s="24">
        <v>40</v>
      </c>
      <c r="E632" s="24">
        <v>161</v>
      </c>
      <c r="F632" s="22" t="s">
        <v>306</v>
      </c>
      <c r="H632" s="11"/>
      <c r="I632" s="11"/>
      <c r="J632" s="10"/>
    </row>
    <row r="633" spans="1:10" ht="30.75" customHeight="1">
      <c r="A633" s="28" t="s">
        <v>952</v>
      </c>
      <c r="B633" s="23" t="s">
        <v>620</v>
      </c>
      <c r="C633" s="24">
        <f t="shared" si="4"/>
        <v>297</v>
      </c>
      <c r="D633" s="24">
        <v>59</v>
      </c>
      <c r="E633" s="24">
        <v>238</v>
      </c>
      <c r="F633" s="18" t="s">
        <v>298</v>
      </c>
      <c r="H633" s="11"/>
      <c r="I633" s="11"/>
      <c r="J633" s="10"/>
    </row>
    <row r="634" spans="1:10" ht="30.75" customHeight="1">
      <c r="A634" s="28" t="s">
        <v>953</v>
      </c>
      <c r="B634" s="23" t="s">
        <v>954</v>
      </c>
      <c r="C634" s="24">
        <f t="shared" si="4"/>
        <v>133</v>
      </c>
      <c r="D634" s="24">
        <v>46</v>
      </c>
      <c r="E634" s="24">
        <v>87</v>
      </c>
      <c r="F634" s="22" t="s">
        <v>315</v>
      </c>
      <c r="H634" s="11"/>
      <c r="I634" s="11"/>
      <c r="J634" s="10"/>
    </row>
    <row r="635" spans="1:10" ht="30.75" customHeight="1">
      <c r="A635" s="28" t="s">
        <v>955</v>
      </c>
      <c r="B635" s="23" t="s">
        <v>620</v>
      </c>
      <c r="C635" s="24">
        <f t="shared" si="4"/>
        <v>110</v>
      </c>
      <c r="D635" s="24">
        <v>33</v>
      </c>
      <c r="E635" s="24">
        <v>77</v>
      </c>
      <c r="F635" s="18" t="s">
        <v>298</v>
      </c>
      <c r="H635" s="11"/>
      <c r="I635" s="11"/>
      <c r="J635" s="10"/>
    </row>
    <row r="636" spans="1:10" ht="30.75" customHeight="1">
      <c r="A636" s="28" t="s">
        <v>956</v>
      </c>
      <c r="B636" s="23" t="s">
        <v>946</v>
      </c>
      <c r="C636" s="24">
        <f t="shared" si="4"/>
        <v>50</v>
      </c>
      <c r="D636" s="24">
        <v>50</v>
      </c>
      <c r="E636" s="24">
        <v>0</v>
      </c>
      <c r="F636" s="18" t="s">
        <v>295</v>
      </c>
      <c r="H636" s="11"/>
      <c r="I636" s="11"/>
      <c r="J636" s="10"/>
    </row>
    <row r="637" spans="1:10" ht="30.75" customHeight="1">
      <c r="A637" s="28" t="s">
        <v>957</v>
      </c>
      <c r="B637" s="23" t="s">
        <v>944</v>
      </c>
      <c r="C637" s="24">
        <f t="shared" si="4"/>
        <v>20</v>
      </c>
      <c r="D637" s="24">
        <v>20</v>
      </c>
      <c r="E637" s="24">
        <v>0</v>
      </c>
      <c r="F637" s="18" t="s">
        <v>298</v>
      </c>
      <c r="H637" s="11"/>
      <c r="I637" s="11"/>
      <c r="J637" s="10"/>
    </row>
    <row r="638" spans="1:10" ht="30.75" customHeight="1">
      <c r="A638" s="28" t="s">
        <v>958</v>
      </c>
      <c r="B638" s="23" t="s">
        <v>620</v>
      </c>
      <c r="C638" s="24">
        <f t="shared" si="4"/>
        <v>199</v>
      </c>
      <c r="D638" s="24">
        <v>40</v>
      </c>
      <c r="E638" s="24">
        <v>159</v>
      </c>
      <c r="F638" s="18" t="s">
        <v>298</v>
      </c>
      <c r="H638" s="11"/>
      <c r="I638" s="11"/>
      <c r="J638" s="10"/>
    </row>
    <row r="639" spans="1:10" ht="30.75" customHeight="1">
      <c r="A639" s="28" t="s">
        <v>959</v>
      </c>
      <c r="B639" s="23" t="s">
        <v>960</v>
      </c>
      <c r="C639" s="24">
        <f t="shared" si="4"/>
        <v>80</v>
      </c>
      <c r="D639" s="24">
        <v>16</v>
      </c>
      <c r="E639" s="24">
        <v>64</v>
      </c>
      <c r="F639" s="22" t="s">
        <v>315</v>
      </c>
      <c r="H639" s="11"/>
      <c r="I639" s="11"/>
      <c r="J639" s="10"/>
    </row>
    <row r="640" spans="1:10" ht="30.75" customHeight="1">
      <c r="A640" s="28" t="s">
        <v>961</v>
      </c>
      <c r="B640" s="23" t="s">
        <v>944</v>
      </c>
      <c r="C640" s="24">
        <f t="shared" si="4"/>
        <v>40</v>
      </c>
      <c r="D640" s="24">
        <v>40</v>
      </c>
      <c r="E640" s="24">
        <v>0</v>
      </c>
      <c r="F640" s="18" t="s">
        <v>298</v>
      </c>
      <c r="H640" s="11"/>
      <c r="I640" s="11"/>
      <c r="J640" s="10"/>
    </row>
    <row r="641" spans="1:10" ht="30.75" customHeight="1">
      <c r="A641" s="28" t="s">
        <v>962</v>
      </c>
      <c r="B641" s="23" t="s">
        <v>944</v>
      </c>
      <c r="C641" s="24">
        <f t="shared" si="4"/>
        <v>60</v>
      </c>
      <c r="D641" s="24">
        <v>60</v>
      </c>
      <c r="E641" s="24">
        <v>0</v>
      </c>
      <c r="F641" s="22" t="s">
        <v>306</v>
      </c>
      <c r="H641" s="11"/>
      <c r="I641" s="11"/>
      <c r="J641" s="10"/>
    </row>
    <row r="642" spans="1:10" ht="30.75" customHeight="1">
      <c r="A642" s="28" t="s">
        <v>963</v>
      </c>
      <c r="B642" s="23" t="s">
        <v>744</v>
      </c>
      <c r="C642" s="24">
        <f t="shared" si="4"/>
        <v>476</v>
      </c>
      <c r="D642" s="24">
        <v>95</v>
      </c>
      <c r="E642" s="24">
        <v>381</v>
      </c>
      <c r="F642" s="22" t="s">
        <v>306</v>
      </c>
      <c r="H642" s="11"/>
      <c r="I642" s="11"/>
      <c r="J642" s="10"/>
    </row>
    <row r="643" spans="1:10" ht="30.75" customHeight="1">
      <c r="A643" s="28" t="s">
        <v>964</v>
      </c>
      <c r="B643" s="23" t="s">
        <v>965</v>
      </c>
      <c r="C643" s="24">
        <f t="shared" si="4"/>
        <v>947</v>
      </c>
      <c r="D643" s="24">
        <v>189</v>
      </c>
      <c r="E643" s="24">
        <v>758</v>
      </c>
      <c r="F643" s="22" t="s">
        <v>306</v>
      </c>
      <c r="H643" s="11"/>
      <c r="I643" s="11"/>
      <c r="J643" s="10"/>
    </row>
    <row r="644" spans="1:10" ht="30.75" customHeight="1">
      <c r="A644" s="28" t="s">
        <v>966</v>
      </c>
      <c r="B644" s="23" t="s">
        <v>750</v>
      </c>
      <c r="C644" s="24">
        <f t="shared" si="4"/>
        <v>165</v>
      </c>
      <c r="D644" s="24">
        <v>33</v>
      </c>
      <c r="E644" s="24">
        <v>132</v>
      </c>
      <c r="F644" s="22" t="s">
        <v>315</v>
      </c>
      <c r="H644" s="11"/>
      <c r="I644" s="11"/>
      <c r="J644" s="10"/>
    </row>
    <row r="645" spans="1:10" ht="30.75" customHeight="1">
      <c r="A645" s="28" t="s">
        <v>967</v>
      </c>
      <c r="B645" s="23" t="s">
        <v>968</v>
      </c>
      <c r="C645" s="24">
        <f t="shared" si="4"/>
        <v>48</v>
      </c>
      <c r="D645" s="24">
        <v>48</v>
      </c>
      <c r="E645" s="24">
        <v>0</v>
      </c>
      <c r="F645" s="22" t="s">
        <v>315</v>
      </c>
      <c r="H645" s="11"/>
      <c r="I645" s="11"/>
      <c r="J645" s="10"/>
    </row>
    <row r="646" spans="1:10" ht="30.75" customHeight="1">
      <c r="A646" s="28" t="s">
        <v>969</v>
      </c>
      <c r="B646" s="23" t="s">
        <v>620</v>
      </c>
      <c r="C646" s="24">
        <f t="shared" si="4"/>
        <v>662</v>
      </c>
      <c r="D646" s="24">
        <v>331</v>
      </c>
      <c r="E646" s="24">
        <v>331</v>
      </c>
      <c r="F646" s="18" t="s">
        <v>295</v>
      </c>
      <c r="H646" s="11"/>
      <c r="I646" s="11"/>
      <c r="J646" s="10"/>
    </row>
    <row r="647" spans="1:10" ht="30.75" customHeight="1">
      <c r="A647" s="28" t="s">
        <v>970</v>
      </c>
      <c r="B647" s="23" t="s">
        <v>679</v>
      </c>
      <c r="C647" s="24">
        <f t="shared" si="4"/>
        <v>48</v>
      </c>
      <c r="D647" s="24">
        <v>10</v>
      </c>
      <c r="E647" s="24">
        <v>38</v>
      </c>
      <c r="F647" s="18" t="s">
        <v>298</v>
      </c>
      <c r="H647" s="11"/>
      <c r="I647" s="11"/>
      <c r="J647" s="10"/>
    </row>
    <row r="648" spans="1:10" ht="30.75" customHeight="1">
      <c r="A648" s="28" t="s">
        <v>971</v>
      </c>
      <c r="B648" s="23" t="s">
        <v>620</v>
      </c>
      <c r="C648" s="24">
        <f t="shared" si="4"/>
        <v>168</v>
      </c>
      <c r="D648" s="24">
        <v>34</v>
      </c>
      <c r="E648" s="24">
        <v>134</v>
      </c>
      <c r="F648" s="18" t="s">
        <v>298</v>
      </c>
      <c r="H648" s="11"/>
      <c r="I648" s="11"/>
      <c r="J648" s="10"/>
    </row>
    <row r="649" spans="1:10" ht="30.75" customHeight="1">
      <c r="A649" s="28" t="s">
        <v>972</v>
      </c>
      <c r="B649" s="23" t="s">
        <v>620</v>
      </c>
      <c r="C649" s="24">
        <f t="shared" si="4"/>
        <v>347</v>
      </c>
      <c r="D649" s="24">
        <v>104</v>
      </c>
      <c r="E649" s="24">
        <v>243</v>
      </c>
      <c r="F649" s="22" t="s">
        <v>306</v>
      </c>
      <c r="H649" s="11"/>
      <c r="I649" s="11"/>
      <c r="J649" s="10"/>
    </row>
    <row r="650" spans="1:10" ht="30.75" customHeight="1">
      <c r="A650" s="28" t="s">
        <v>973</v>
      </c>
      <c r="B650" s="23" t="s">
        <v>974</v>
      </c>
      <c r="C650" s="24">
        <f t="shared" si="4"/>
        <v>1224</v>
      </c>
      <c r="D650" s="24">
        <v>700</v>
      </c>
      <c r="E650" s="24">
        <v>524</v>
      </c>
      <c r="F650" s="18" t="s">
        <v>298</v>
      </c>
      <c r="H650" s="11"/>
      <c r="I650" s="11"/>
      <c r="J650" s="10"/>
    </row>
    <row r="651" spans="1:10" ht="30.75" customHeight="1">
      <c r="A651" s="28" t="s">
        <v>975</v>
      </c>
      <c r="B651" s="23" t="s">
        <v>960</v>
      </c>
      <c r="C651" s="24">
        <f t="shared" si="4"/>
        <v>400</v>
      </c>
      <c r="D651" s="24">
        <v>200</v>
      </c>
      <c r="E651" s="24">
        <v>200</v>
      </c>
      <c r="F651" s="22" t="s">
        <v>306</v>
      </c>
      <c r="H651" s="11"/>
      <c r="I651" s="11"/>
      <c r="J651" s="10"/>
    </row>
    <row r="652" spans="1:10" ht="30.75" customHeight="1">
      <c r="A652" s="28" t="s">
        <v>976</v>
      </c>
      <c r="B652" s="23" t="s">
        <v>756</v>
      </c>
      <c r="C652" s="24">
        <f t="shared" si="4"/>
        <v>800</v>
      </c>
      <c r="D652" s="24">
        <v>400</v>
      </c>
      <c r="E652" s="24">
        <v>400</v>
      </c>
      <c r="F652" s="22" t="s">
        <v>306</v>
      </c>
      <c r="H652" s="11"/>
      <c r="I652" s="11"/>
      <c r="J652" s="10"/>
    </row>
    <row r="653" spans="1:10" ht="30.75" customHeight="1">
      <c r="A653" s="28" t="s">
        <v>977</v>
      </c>
      <c r="B653" s="23" t="s">
        <v>978</v>
      </c>
      <c r="C653" s="24">
        <f t="shared" si="4"/>
        <v>970</v>
      </c>
      <c r="D653" s="24">
        <v>485</v>
      </c>
      <c r="E653" s="24">
        <v>485</v>
      </c>
      <c r="F653" s="18" t="s">
        <v>295</v>
      </c>
      <c r="H653" s="11"/>
      <c r="I653" s="11"/>
      <c r="J653" s="10"/>
    </row>
    <row r="654" spans="1:10" ht="30.75" customHeight="1">
      <c r="A654" s="28" t="s">
        <v>979</v>
      </c>
      <c r="B654" s="23" t="s">
        <v>980</v>
      </c>
      <c r="C654" s="24">
        <f t="shared" ref="C654:C717" si="5">D654+E654</f>
        <v>4</v>
      </c>
      <c r="D654" s="24">
        <v>4</v>
      </c>
      <c r="E654" s="24">
        <v>0</v>
      </c>
      <c r="F654" s="22" t="s">
        <v>306</v>
      </c>
      <c r="H654" s="11"/>
      <c r="I654" s="11"/>
      <c r="J654" s="10"/>
    </row>
    <row r="655" spans="1:10" ht="30.75" customHeight="1">
      <c r="A655" s="28" t="s">
        <v>981</v>
      </c>
      <c r="B655" s="23" t="s">
        <v>982</v>
      </c>
      <c r="C655" s="24">
        <f t="shared" si="5"/>
        <v>5</v>
      </c>
      <c r="D655" s="24">
        <v>5</v>
      </c>
      <c r="E655" s="24">
        <v>0</v>
      </c>
      <c r="F655" s="18" t="s">
        <v>298</v>
      </c>
      <c r="H655" s="11"/>
      <c r="I655" s="11"/>
      <c r="J655" s="10"/>
    </row>
    <row r="656" spans="1:10" ht="30.75" customHeight="1">
      <c r="A656" s="28" t="s">
        <v>983</v>
      </c>
      <c r="B656" s="23" t="s">
        <v>984</v>
      </c>
      <c r="C656" s="24">
        <f t="shared" si="5"/>
        <v>14</v>
      </c>
      <c r="D656" s="24">
        <v>14</v>
      </c>
      <c r="E656" s="24">
        <v>0</v>
      </c>
      <c r="F656" s="18" t="s">
        <v>298</v>
      </c>
      <c r="H656" s="11"/>
      <c r="I656" s="11"/>
      <c r="J656" s="10"/>
    </row>
    <row r="657" spans="1:10" ht="30.75" customHeight="1">
      <c r="A657" s="28" t="s">
        <v>985</v>
      </c>
      <c r="B657" s="23" t="s">
        <v>986</v>
      </c>
      <c r="C657" s="24">
        <f t="shared" si="5"/>
        <v>5</v>
      </c>
      <c r="D657" s="24">
        <v>5</v>
      </c>
      <c r="E657" s="24">
        <v>0</v>
      </c>
      <c r="F657" s="18" t="s">
        <v>298</v>
      </c>
      <c r="H657" s="11"/>
      <c r="I657" s="11"/>
      <c r="J657" s="10"/>
    </row>
    <row r="658" spans="1:10" ht="30.75" customHeight="1">
      <c r="A658" s="28" t="s">
        <v>987</v>
      </c>
      <c r="B658" s="23" t="s">
        <v>988</v>
      </c>
      <c r="C658" s="24">
        <f t="shared" si="5"/>
        <v>50</v>
      </c>
      <c r="D658" s="24">
        <v>50</v>
      </c>
      <c r="E658" s="24">
        <v>0</v>
      </c>
      <c r="F658" s="22" t="s">
        <v>315</v>
      </c>
      <c r="H658" s="11"/>
      <c r="I658" s="11"/>
      <c r="J658" s="10"/>
    </row>
    <row r="659" spans="1:10" ht="30.75" customHeight="1">
      <c r="A659" s="28" t="s">
        <v>989</v>
      </c>
      <c r="B659" s="23" t="s">
        <v>988</v>
      </c>
      <c r="C659" s="24">
        <f t="shared" si="5"/>
        <v>267</v>
      </c>
      <c r="D659" s="24">
        <v>267</v>
      </c>
      <c r="E659" s="24">
        <v>0</v>
      </c>
      <c r="F659" s="22" t="s">
        <v>315</v>
      </c>
      <c r="H659" s="11"/>
      <c r="I659" s="11"/>
      <c r="J659" s="10"/>
    </row>
    <row r="660" spans="1:10" ht="30.75" customHeight="1">
      <c r="A660" s="28" t="s">
        <v>990</v>
      </c>
      <c r="B660" s="23" t="s">
        <v>620</v>
      </c>
      <c r="C660" s="24">
        <f t="shared" si="5"/>
        <v>2550</v>
      </c>
      <c r="D660" s="24">
        <v>765</v>
      </c>
      <c r="E660" s="24">
        <v>1785</v>
      </c>
      <c r="F660" s="22" t="s">
        <v>306</v>
      </c>
      <c r="H660" s="11"/>
      <c r="I660" s="11"/>
      <c r="J660" s="10"/>
    </row>
    <row r="661" spans="1:10" ht="30.75" customHeight="1">
      <c r="A661" s="28" t="s">
        <v>991</v>
      </c>
      <c r="B661" s="23" t="s">
        <v>992</v>
      </c>
      <c r="C661" s="24">
        <f t="shared" si="5"/>
        <v>36</v>
      </c>
      <c r="D661" s="24">
        <v>15</v>
      </c>
      <c r="E661" s="24">
        <v>21</v>
      </c>
      <c r="F661" s="18" t="s">
        <v>298</v>
      </c>
      <c r="H661" s="11"/>
      <c r="I661" s="11"/>
      <c r="J661" s="10"/>
    </row>
    <row r="662" spans="1:10" ht="30.75" customHeight="1">
      <c r="A662" s="28" t="s">
        <v>993</v>
      </c>
      <c r="B662" s="23" t="s">
        <v>994</v>
      </c>
      <c r="C662" s="24">
        <f t="shared" si="5"/>
        <v>16</v>
      </c>
      <c r="D662" s="24">
        <v>12</v>
      </c>
      <c r="E662" s="24">
        <v>4</v>
      </c>
      <c r="F662" s="18" t="s">
        <v>298</v>
      </c>
      <c r="H662" s="11"/>
      <c r="I662" s="11"/>
      <c r="J662" s="10"/>
    </row>
    <row r="663" spans="1:10" ht="30.75" customHeight="1">
      <c r="A663" s="23" t="s">
        <v>995</v>
      </c>
      <c r="B663" s="23" t="s">
        <v>996</v>
      </c>
      <c r="C663" s="24">
        <f t="shared" si="5"/>
        <v>105</v>
      </c>
      <c r="D663" s="24">
        <v>105</v>
      </c>
      <c r="E663" s="24">
        <v>0</v>
      </c>
      <c r="F663" s="22" t="s">
        <v>315</v>
      </c>
      <c r="H663" s="11"/>
      <c r="I663" s="31"/>
      <c r="J663" s="10"/>
    </row>
    <row r="664" spans="1:10" ht="30.75" customHeight="1">
      <c r="A664" s="23" t="s">
        <v>997</v>
      </c>
      <c r="B664" s="23" t="s">
        <v>111</v>
      </c>
      <c r="C664" s="24">
        <f t="shared" si="5"/>
        <v>5</v>
      </c>
      <c r="D664" s="24">
        <v>5</v>
      </c>
      <c r="E664" s="24">
        <v>0</v>
      </c>
      <c r="F664" s="22" t="s">
        <v>306</v>
      </c>
      <c r="H664" s="11"/>
      <c r="I664" s="31"/>
      <c r="J664" s="10"/>
    </row>
    <row r="665" spans="1:10" ht="30.75" customHeight="1">
      <c r="A665" s="23" t="s">
        <v>998</v>
      </c>
      <c r="B665" s="23" t="s">
        <v>999</v>
      </c>
      <c r="C665" s="24">
        <f t="shared" si="5"/>
        <v>20</v>
      </c>
      <c r="D665" s="24">
        <v>20</v>
      </c>
      <c r="E665" s="24">
        <v>0</v>
      </c>
      <c r="F665" s="18" t="s">
        <v>298</v>
      </c>
      <c r="H665" s="11"/>
      <c r="I665" s="31"/>
      <c r="J665" s="10"/>
    </row>
    <row r="666" spans="1:10" ht="30.75" customHeight="1">
      <c r="A666" s="23" t="s">
        <v>1000</v>
      </c>
      <c r="B666" s="23" t="s">
        <v>1001</v>
      </c>
      <c r="C666" s="24">
        <f t="shared" si="5"/>
        <v>60</v>
      </c>
      <c r="D666" s="24">
        <v>30</v>
      </c>
      <c r="E666" s="24">
        <v>30</v>
      </c>
      <c r="F666" s="18" t="s">
        <v>298</v>
      </c>
      <c r="H666" s="11"/>
      <c r="I666" s="31"/>
      <c r="J666" s="10"/>
    </row>
    <row r="667" spans="1:10" ht="30.75" customHeight="1">
      <c r="A667" s="23" t="s">
        <v>1002</v>
      </c>
      <c r="B667" s="23" t="s">
        <v>1003</v>
      </c>
      <c r="C667" s="24">
        <f t="shared" si="5"/>
        <v>72</v>
      </c>
      <c r="D667" s="24">
        <v>22</v>
      </c>
      <c r="E667" s="24">
        <v>50</v>
      </c>
      <c r="F667" s="22" t="s">
        <v>306</v>
      </c>
      <c r="H667" s="11"/>
      <c r="I667" s="31"/>
      <c r="J667" s="10"/>
    </row>
    <row r="668" spans="1:10" ht="30.75" customHeight="1">
      <c r="A668" s="23" t="s">
        <v>1004</v>
      </c>
      <c r="B668" s="23" t="s">
        <v>1005</v>
      </c>
      <c r="C668" s="24">
        <f t="shared" si="5"/>
        <v>440</v>
      </c>
      <c r="D668" s="24">
        <v>220</v>
      </c>
      <c r="E668" s="24">
        <v>220</v>
      </c>
      <c r="F668" s="18" t="s">
        <v>295</v>
      </c>
      <c r="H668" s="11"/>
      <c r="I668" s="31"/>
      <c r="J668" s="10"/>
    </row>
    <row r="669" spans="1:10" ht="30.75" customHeight="1">
      <c r="A669" s="23" t="s">
        <v>1006</v>
      </c>
      <c r="B669" s="23" t="s">
        <v>1005</v>
      </c>
      <c r="C669" s="24">
        <f t="shared" si="5"/>
        <v>2480</v>
      </c>
      <c r="D669" s="24">
        <v>372</v>
      </c>
      <c r="E669" s="24">
        <v>2108</v>
      </c>
      <c r="F669" s="18" t="s">
        <v>298</v>
      </c>
      <c r="H669" s="11"/>
      <c r="I669" s="31"/>
      <c r="J669" s="10"/>
    </row>
    <row r="670" spans="1:10" ht="30.75" customHeight="1">
      <c r="A670" s="23" t="s">
        <v>1007</v>
      </c>
      <c r="B670" s="23" t="s">
        <v>1008</v>
      </c>
      <c r="C670" s="24">
        <f t="shared" si="5"/>
        <v>11</v>
      </c>
      <c r="D670" s="24">
        <v>9</v>
      </c>
      <c r="E670" s="24">
        <v>2</v>
      </c>
      <c r="F670" s="18" t="s">
        <v>298</v>
      </c>
      <c r="H670" s="11"/>
      <c r="I670" s="31"/>
      <c r="J670" s="10"/>
    </row>
    <row r="671" spans="1:10" ht="30.75" customHeight="1">
      <c r="A671" s="23" t="s">
        <v>1009</v>
      </c>
      <c r="B671" s="23" t="s">
        <v>1010</v>
      </c>
      <c r="C671" s="24">
        <f t="shared" si="5"/>
        <v>13</v>
      </c>
      <c r="D671" s="24">
        <v>9</v>
      </c>
      <c r="E671" s="24">
        <v>4</v>
      </c>
      <c r="F671" s="18" t="s">
        <v>298</v>
      </c>
      <c r="H671" s="11"/>
      <c r="I671" s="31"/>
      <c r="J671" s="10"/>
    </row>
    <row r="672" spans="1:10" ht="30.75" customHeight="1">
      <c r="A672" s="23" t="s">
        <v>1011</v>
      </c>
      <c r="B672" s="23" t="s">
        <v>1012</v>
      </c>
      <c r="C672" s="24">
        <f t="shared" si="5"/>
        <v>3</v>
      </c>
      <c r="D672" s="24">
        <v>2</v>
      </c>
      <c r="E672" s="24">
        <v>1</v>
      </c>
      <c r="F672" s="22" t="s">
        <v>315</v>
      </c>
      <c r="H672" s="11"/>
      <c r="I672" s="31"/>
      <c r="J672" s="10"/>
    </row>
    <row r="673" spans="1:10" ht="30.75" customHeight="1">
      <c r="A673" s="23" t="s">
        <v>1013</v>
      </c>
      <c r="B673" s="23" t="s">
        <v>1012</v>
      </c>
      <c r="C673" s="24">
        <f t="shared" si="5"/>
        <v>8</v>
      </c>
      <c r="D673" s="24">
        <v>6</v>
      </c>
      <c r="E673" s="24">
        <v>2</v>
      </c>
      <c r="F673" s="18" t="s">
        <v>298</v>
      </c>
      <c r="H673" s="11"/>
      <c r="I673" s="31"/>
      <c r="J673" s="10"/>
    </row>
    <row r="674" spans="1:10" ht="30.75" customHeight="1">
      <c r="A674" s="23" t="s">
        <v>1014</v>
      </c>
      <c r="B674" s="23" t="s">
        <v>1012</v>
      </c>
      <c r="C674" s="24">
        <f t="shared" si="5"/>
        <v>3</v>
      </c>
      <c r="D674" s="24">
        <v>2</v>
      </c>
      <c r="E674" s="24">
        <v>1</v>
      </c>
      <c r="F674" s="22" t="s">
        <v>306</v>
      </c>
      <c r="H674" s="11"/>
      <c r="I674" s="31"/>
      <c r="J674" s="10"/>
    </row>
    <row r="675" spans="1:10" ht="30.75" customHeight="1">
      <c r="A675" s="23" t="s">
        <v>1015</v>
      </c>
      <c r="B675" s="23" t="s">
        <v>1008</v>
      </c>
      <c r="C675" s="24">
        <f t="shared" si="5"/>
        <v>44</v>
      </c>
      <c r="D675" s="24">
        <v>35</v>
      </c>
      <c r="E675" s="24">
        <v>9</v>
      </c>
      <c r="F675" s="18" t="s">
        <v>298</v>
      </c>
      <c r="H675" s="11"/>
      <c r="I675" s="31"/>
      <c r="J675" s="10"/>
    </row>
    <row r="676" spans="1:10" ht="30.75" customHeight="1">
      <c r="A676" s="23" t="s">
        <v>1016</v>
      </c>
      <c r="B676" s="23" t="s">
        <v>1010</v>
      </c>
      <c r="C676" s="24">
        <f t="shared" si="5"/>
        <v>4.5</v>
      </c>
      <c r="D676" s="24">
        <v>3.5</v>
      </c>
      <c r="E676" s="24">
        <v>1</v>
      </c>
      <c r="F676" s="22" t="s">
        <v>315</v>
      </c>
      <c r="H676" s="11"/>
      <c r="I676" s="31"/>
      <c r="J676" s="10"/>
    </row>
    <row r="677" spans="1:10" ht="30.75" customHeight="1">
      <c r="A677" s="23" t="s">
        <v>1017</v>
      </c>
      <c r="B677" s="23" t="s">
        <v>1010</v>
      </c>
      <c r="C677" s="24">
        <f t="shared" si="5"/>
        <v>45</v>
      </c>
      <c r="D677" s="24">
        <v>35</v>
      </c>
      <c r="E677" s="24">
        <v>10</v>
      </c>
      <c r="F677" s="18" t="s">
        <v>298</v>
      </c>
      <c r="H677" s="11"/>
      <c r="I677" s="31"/>
      <c r="J677" s="10"/>
    </row>
    <row r="678" spans="1:10" ht="30.75" customHeight="1">
      <c r="A678" s="23" t="s">
        <v>1018</v>
      </c>
      <c r="B678" s="23" t="s">
        <v>1019</v>
      </c>
      <c r="C678" s="24">
        <f t="shared" si="5"/>
        <v>5</v>
      </c>
      <c r="D678" s="24">
        <v>4</v>
      </c>
      <c r="E678" s="24">
        <v>1</v>
      </c>
      <c r="F678" s="22" t="s">
        <v>306</v>
      </c>
      <c r="H678" s="11"/>
      <c r="I678" s="31"/>
      <c r="J678" s="10"/>
    </row>
    <row r="679" spans="1:10" ht="30.75" customHeight="1">
      <c r="A679" s="23" t="s">
        <v>1020</v>
      </c>
      <c r="B679" s="23" t="s">
        <v>1021</v>
      </c>
      <c r="C679" s="24">
        <f t="shared" si="5"/>
        <v>84</v>
      </c>
      <c r="D679" s="24">
        <v>63</v>
      </c>
      <c r="E679" s="24">
        <v>21</v>
      </c>
      <c r="F679" s="18" t="s">
        <v>298</v>
      </c>
      <c r="H679" s="11"/>
      <c r="I679" s="31"/>
      <c r="J679" s="10"/>
    </row>
    <row r="680" spans="1:10" ht="30.75" customHeight="1">
      <c r="A680" s="23" t="s">
        <v>1022</v>
      </c>
      <c r="B680" s="23" t="s">
        <v>1021</v>
      </c>
      <c r="C680" s="24">
        <f t="shared" si="5"/>
        <v>13</v>
      </c>
      <c r="D680" s="24">
        <v>10</v>
      </c>
      <c r="E680" s="24">
        <v>3</v>
      </c>
      <c r="F680" s="18" t="s">
        <v>298</v>
      </c>
      <c r="H680" s="11"/>
      <c r="I680" s="31"/>
      <c r="J680" s="10"/>
    </row>
    <row r="681" spans="1:10" ht="30.75" customHeight="1">
      <c r="A681" s="23" t="s">
        <v>1023</v>
      </c>
      <c r="B681" s="23" t="s">
        <v>1010</v>
      </c>
      <c r="C681" s="24">
        <f t="shared" si="5"/>
        <v>22</v>
      </c>
      <c r="D681" s="24">
        <v>17</v>
      </c>
      <c r="E681" s="24">
        <v>5</v>
      </c>
      <c r="F681" s="18" t="s">
        <v>298</v>
      </c>
      <c r="H681" s="11"/>
      <c r="I681" s="31"/>
      <c r="J681" s="10"/>
    </row>
    <row r="682" spans="1:10" ht="30.75" customHeight="1">
      <c r="A682" s="23" t="s">
        <v>1024</v>
      </c>
      <c r="B682" s="23" t="s">
        <v>1025</v>
      </c>
      <c r="C682" s="24">
        <f t="shared" si="5"/>
        <v>20</v>
      </c>
      <c r="D682" s="24">
        <v>20</v>
      </c>
      <c r="E682" s="24">
        <v>0</v>
      </c>
      <c r="F682" s="18" t="s">
        <v>295</v>
      </c>
      <c r="H682" s="11"/>
      <c r="I682" s="31"/>
      <c r="J682" s="10"/>
    </row>
    <row r="683" spans="1:10" ht="30.75" customHeight="1">
      <c r="A683" s="23" t="s">
        <v>1026</v>
      </c>
      <c r="B683" s="23" t="s">
        <v>1005</v>
      </c>
      <c r="C683" s="24">
        <f t="shared" si="5"/>
        <v>150</v>
      </c>
      <c r="D683" s="24">
        <v>30</v>
      </c>
      <c r="E683" s="24">
        <v>120</v>
      </c>
      <c r="F683" s="22" t="s">
        <v>315</v>
      </c>
      <c r="H683" s="11"/>
      <c r="I683" s="31"/>
      <c r="J683" s="10"/>
    </row>
    <row r="684" spans="1:10" ht="30.75" customHeight="1">
      <c r="A684" s="23" t="s">
        <v>1027</v>
      </c>
      <c r="B684" s="23" t="s">
        <v>1028</v>
      </c>
      <c r="C684" s="24">
        <f t="shared" si="5"/>
        <v>312</v>
      </c>
      <c r="D684" s="24">
        <v>117</v>
      </c>
      <c r="E684" s="24">
        <v>195</v>
      </c>
      <c r="F684" s="18" t="s">
        <v>295</v>
      </c>
      <c r="H684" s="11"/>
      <c r="I684" s="31"/>
      <c r="J684" s="10"/>
    </row>
    <row r="685" spans="1:10" ht="30.75" customHeight="1">
      <c r="A685" s="23" t="s">
        <v>1029</v>
      </c>
      <c r="B685" s="23" t="s">
        <v>1005</v>
      </c>
      <c r="C685" s="24">
        <f t="shared" si="5"/>
        <v>40</v>
      </c>
      <c r="D685" s="24">
        <v>15</v>
      </c>
      <c r="E685" s="24">
        <v>25</v>
      </c>
      <c r="F685" s="22" t="s">
        <v>306</v>
      </c>
      <c r="H685" s="11"/>
      <c r="I685" s="31"/>
      <c r="J685" s="10"/>
    </row>
    <row r="686" spans="1:10" ht="30.75" customHeight="1">
      <c r="A686" s="23" t="s">
        <v>1030</v>
      </c>
      <c r="B686" s="23" t="s">
        <v>1031</v>
      </c>
      <c r="C686" s="24">
        <f t="shared" si="5"/>
        <v>70</v>
      </c>
      <c r="D686" s="24">
        <v>35</v>
      </c>
      <c r="E686" s="24">
        <v>35</v>
      </c>
      <c r="F686" s="22" t="s">
        <v>306</v>
      </c>
      <c r="H686" s="11"/>
      <c r="I686" s="31"/>
      <c r="J686" s="10"/>
    </row>
    <row r="687" spans="1:10" ht="30.75" customHeight="1">
      <c r="A687" s="23" t="s">
        <v>1032</v>
      </c>
      <c r="B687" s="23" t="s">
        <v>1033</v>
      </c>
      <c r="C687" s="24">
        <f t="shared" si="5"/>
        <v>30</v>
      </c>
      <c r="D687" s="24">
        <v>15</v>
      </c>
      <c r="E687" s="24">
        <v>15</v>
      </c>
      <c r="F687" s="18" t="s">
        <v>298</v>
      </c>
      <c r="H687" s="11"/>
      <c r="I687" s="31"/>
      <c r="J687" s="10"/>
    </row>
    <row r="688" spans="1:10" ht="30.75" customHeight="1">
      <c r="A688" s="23" t="s">
        <v>1034</v>
      </c>
      <c r="B688" s="23" t="s">
        <v>1005</v>
      </c>
      <c r="C688" s="24">
        <f t="shared" si="5"/>
        <v>75</v>
      </c>
      <c r="D688" s="24">
        <v>15</v>
      </c>
      <c r="E688" s="24">
        <v>60</v>
      </c>
      <c r="F688" s="22" t="s">
        <v>315</v>
      </c>
      <c r="H688" s="11"/>
      <c r="I688" s="31"/>
      <c r="J688" s="10"/>
    </row>
    <row r="689" spans="1:10" ht="30.75" customHeight="1">
      <c r="A689" s="23" t="s">
        <v>1035</v>
      </c>
      <c r="B689" s="23" t="s">
        <v>1036</v>
      </c>
      <c r="C689" s="24">
        <f t="shared" si="5"/>
        <v>3000</v>
      </c>
      <c r="D689" s="24">
        <v>1800</v>
      </c>
      <c r="E689" s="24">
        <v>1200</v>
      </c>
      <c r="F689" s="22" t="s">
        <v>306</v>
      </c>
      <c r="H689" s="11"/>
      <c r="I689" s="31"/>
      <c r="J689" s="10"/>
    </row>
    <row r="690" spans="1:10" ht="30.75" customHeight="1">
      <c r="A690" s="23" t="s">
        <v>1037</v>
      </c>
      <c r="B690" s="23" t="s">
        <v>1038</v>
      </c>
      <c r="C690" s="24">
        <f t="shared" si="5"/>
        <v>30</v>
      </c>
      <c r="D690" s="24">
        <v>30</v>
      </c>
      <c r="E690" s="24">
        <v>0</v>
      </c>
      <c r="F690" s="22" t="s">
        <v>306</v>
      </c>
      <c r="H690" s="11"/>
      <c r="I690" s="31"/>
      <c r="J690" s="10"/>
    </row>
    <row r="691" spans="1:10" ht="30.75" customHeight="1">
      <c r="A691" s="23" t="s">
        <v>1039</v>
      </c>
      <c r="B691" s="23" t="s">
        <v>1005</v>
      </c>
      <c r="C691" s="24">
        <f t="shared" si="5"/>
        <v>6050</v>
      </c>
      <c r="D691" s="24">
        <v>3520</v>
      </c>
      <c r="E691" s="24">
        <v>2530</v>
      </c>
      <c r="F691" s="22" t="s">
        <v>306</v>
      </c>
      <c r="H691" s="11"/>
      <c r="I691" s="31"/>
      <c r="J691" s="10"/>
    </row>
    <row r="692" spans="1:10" ht="30.75" customHeight="1">
      <c r="A692" s="23" t="s">
        <v>1040</v>
      </c>
      <c r="B692" s="23" t="s">
        <v>1005</v>
      </c>
      <c r="C692" s="24">
        <f t="shared" si="5"/>
        <v>800</v>
      </c>
      <c r="D692" s="24">
        <v>300</v>
      </c>
      <c r="E692" s="24">
        <v>500</v>
      </c>
      <c r="F692" s="18" t="s">
        <v>298</v>
      </c>
      <c r="H692" s="11"/>
      <c r="I692" s="31"/>
      <c r="J692" s="10"/>
    </row>
    <row r="693" spans="1:10" ht="30.75" customHeight="1">
      <c r="A693" s="23" t="s">
        <v>1041</v>
      </c>
      <c r="B693" s="23" t="s">
        <v>1005</v>
      </c>
      <c r="C693" s="24">
        <f t="shared" si="5"/>
        <v>83</v>
      </c>
      <c r="D693" s="24">
        <v>16</v>
      </c>
      <c r="E693" s="24">
        <v>67</v>
      </c>
      <c r="F693" s="18" t="s">
        <v>298</v>
      </c>
      <c r="H693" s="11"/>
      <c r="I693" s="31"/>
      <c r="J693" s="10"/>
    </row>
    <row r="694" spans="1:10" ht="30.75" customHeight="1">
      <c r="A694" s="23" t="s">
        <v>1042</v>
      </c>
      <c r="B694" s="23" t="s">
        <v>1043</v>
      </c>
      <c r="C694" s="24">
        <f t="shared" si="5"/>
        <v>209</v>
      </c>
      <c r="D694" s="24">
        <v>44</v>
      </c>
      <c r="E694" s="24">
        <v>165</v>
      </c>
      <c r="F694" s="22" t="s">
        <v>306</v>
      </c>
      <c r="H694" s="11"/>
      <c r="I694" s="31"/>
      <c r="J694" s="10"/>
    </row>
    <row r="695" spans="1:10" ht="30.75" customHeight="1">
      <c r="A695" s="23" t="s">
        <v>1044</v>
      </c>
      <c r="B695" s="23" t="s">
        <v>1005</v>
      </c>
      <c r="C695" s="24">
        <f t="shared" si="5"/>
        <v>80</v>
      </c>
      <c r="D695" s="24">
        <v>20</v>
      </c>
      <c r="E695" s="24">
        <v>60</v>
      </c>
      <c r="F695" s="22" t="s">
        <v>315</v>
      </c>
      <c r="H695" s="11"/>
      <c r="I695" s="31"/>
      <c r="J695" s="10"/>
    </row>
    <row r="696" spans="1:10" ht="30.75" customHeight="1">
      <c r="A696" s="23" t="s">
        <v>1045</v>
      </c>
      <c r="B696" s="23" t="s">
        <v>1005</v>
      </c>
      <c r="C696" s="24">
        <f t="shared" si="5"/>
        <v>729</v>
      </c>
      <c r="D696" s="24">
        <v>146</v>
      </c>
      <c r="E696" s="24">
        <v>583</v>
      </c>
      <c r="F696" s="22" t="s">
        <v>315</v>
      </c>
      <c r="H696" s="11"/>
      <c r="I696" s="31"/>
      <c r="J696" s="10"/>
    </row>
    <row r="697" spans="1:10" ht="30.75" customHeight="1">
      <c r="A697" s="23" t="s">
        <v>1046</v>
      </c>
      <c r="B697" s="23" t="s">
        <v>1047</v>
      </c>
      <c r="C697" s="24">
        <f t="shared" si="5"/>
        <v>79.5</v>
      </c>
      <c r="D697" s="24">
        <v>79.5</v>
      </c>
      <c r="E697" s="24">
        <v>0</v>
      </c>
      <c r="F697" s="18" t="s">
        <v>298</v>
      </c>
      <c r="H697" s="11"/>
      <c r="I697" s="31"/>
      <c r="J697" s="10"/>
    </row>
    <row r="698" spans="1:10" ht="30.75" customHeight="1">
      <c r="A698" s="23" t="s">
        <v>1048</v>
      </c>
      <c r="B698" s="23" t="s">
        <v>1049</v>
      </c>
      <c r="C698" s="24">
        <f t="shared" si="5"/>
        <v>314.5</v>
      </c>
      <c r="D698" s="24">
        <v>314.5</v>
      </c>
      <c r="E698" s="24">
        <v>0</v>
      </c>
      <c r="F698" s="18" t="s">
        <v>298</v>
      </c>
      <c r="H698" s="11"/>
      <c r="I698" s="31"/>
      <c r="J698" s="10"/>
    </row>
    <row r="699" spans="1:10" ht="30.75" customHeight="1">
      <c r="A699" s="23" t="s">
        <v>1050</v>
      </c>
      <c r="B699" s="23" t="s">
        <v>1051</v>
      </c>
      <c r="C699" s="24">
        <f t="shared" si="5"/>
        <v>613</v>
      </c>
      <c r="D699" s="24">
        <v>184</v>
      </c>
      <c r="E699" s="24">
        <v>429</v>
      </c>
      <c r="F699" s="22" t="s">
        <v>306</v>
      </c>
      <c r="H699" s="11"/>
      <c r="I699" s="31"/>
      <c r="J699" s="10"/>
    </row>
    <row r="700" spans="1:10" ht="30.75" customHeight="1">
      <c r="A700" s="23" t="s">
        <v>1052</v>
      </c>
      <c r="B700" s="23" t="s">
        <v>1053</v>
      </c>
      <c r="C700" s="24">
        <f t="shared" si="5"/>
        <v>300</v>
      </c>
      <c r="D700" s="24">
        <v>90</v>
      </c>
      <c r="E700" s="24">
        <v>210</v>
      </c>
      <c r="F700" s="22" t="s">
        <v>315</v>
      </c>
      <c r="H700" s="11"/>
      <c r="I700" s="31"/>
      <c r="J700" s="10"/>
    </row>
    <row r="701" spans="1:10" ht="30.75" customHeight="1">
      <c r="A701" s="23" t="s">
        <v>1054</v>
      </c>
      <c r="B701" s="23" t="s">
        <v>1055</v>
      </c>
      <c r="C701" s="24">
        <f t="shared" si="5"/>
        <v>1438.5</v>
      </c>
      <c r="D701" s="24">
        <v>431.5</v>
      </c>
      <c r="E701" s="24">
        <v>1007</v>
      </c>
      <c r="F701" s="22" t="s">
        <v>306</v>
      </c>
      <c r="H701" s="11"/>
      <c r="I701" s="31"/>
      <c r="J701" s="10"/>
    </row>
    <row r="702" spans="1:10" ht="30.75" customHeight="1">
      <c r="A702" s="23" t="s">
        <v>1056</v>
      </c>
      <c r="B702" s="23" t="s">
        <v>1055</v>
      </c>
      <c r="C702" s="24">
        <f t="shared" si="5"/>
        <v>431</v>
      </c>
      <c r="D702" s="24">
        <v>129</v>
      </c>
      <c r="E702" s="24">
        <v>302</v>
      </c>
      <c r="F702" s="22" t="s">
        <v>306</v>
      </c>
      <c r="H702" s="11"/>
      <c r="I702" s="31"/>
      <c r="J702" s="10"/>
    </row>
    <row r="703" spans="1:10" ht="30.75" customHeight="1">
      <c r="A703" s="23" t="s">
        <v>1057</v>
      </c>
      <c r="B703" s="23" t="s">
        <v>1058</v>
      </c>
      <c r="C703" s="24">
        <f t="shared" si="5"/>
        <v>67</v>
      </c>
      <c r="D703" s="24">
        <v>20</v>
      </c>
      <c r="E703" s="24">
        <v>47</v>
      </c>
      <c r="F703" s="22" t="s">
        <v>315</v>
      </c>
      <c r="H703" s="11"/>
      <c r="I703" s="31"/>
      <c r="J703" s="10"/>
    </row>
    <row r="704" spans="1:10" ht="30.75" customHeight="1">
      <c r="A704" s="23" t="s">
        <v>1059</v>
      </c>
      <c r="B704" s="23" t="s">
        <v>1005</v>
      </c>
      <c r="C704" s="24">
        <f t="shared" si="5"/>
        <v>563</v>
      </c>
      <c r="D704" s="24">
        <v>200</v>
      </c>
      <c r="E704" s="24">
        <v>363</v>
      </c>
      <c r="F704" s="22" t="s">
        <v>306</v>
      </c>
      <c r="H704" s="11"/>
      <c r="I704" s="31"/>
      <c r="J704" s="10"/>
    </row>
    <row r="705" spans="1:10" ht="30.75" customHeight="1">
      <c r="A705" s="23" t="s">
        <v>1060</v>
      </c>
      <c r="B705" s="23" t="s">
        <v>442</v>
      </c>
      <c r="C705" s="24">
        <f t="shared" si="5"/>
        <v>152</v>
      </c>
      <c r="D705" s="24">
        <v>152</v>
      </c>
      <c r="E705" s="24">
        <v>0</v>
      </c>
      <c r="F705" s="22" t="s">
        <v>306</v>
      </c>
      <c r="H705" s="11"/>
      <c r="I705" s="31"/>
      <c r="J705" s="10"/>
    </row>
    <row r="706" spans="1:10" ht="30.75" customHeight="1">
      <c r="A706" s="23" t="s">
        <v>1061</v>
      </c>
      <c r="B706" s="23" t="s">
        <v>1062</v>
      </c>
      <c r="C706" s="24">
        <f t="shared" si="5"/>
        <v>40</v>
      </c>
      <c r="D706" s="24">
        <v>40</v>
      </c>
      <c r="E706" s="24">
        <v>0</v>
      </c>
      <c r="F706" s="18" t="s">
        <v>295</v>
      </c>
      <c r="H706" s="11"/>
      <c r="I706" s="31"/>
      <c r="J706" s="10"/>
    </row>
    <row r="707" spans="1:10" ht="30.75" customHeight="1">
      <c r="A707" s="23" t="s">
        <v>1063</v>
      </c>
      <c r="B707" s="23" t="s">
        <v>1064</v>
      </c>
      <c r="C707" s="24">
        <f t="shared" si="5"/>
        <v>745.5</v>
      </c>
      <c r="D707" s="24">
        <v>287.5</v>
      </c>
      <c r="E707" s="24">
        <v>458</v>
      </c>
      <c r="F707" s="18" t="s">
        <v>295</v>
      </c>
      <c r="H707" s="11"/>
      <c r="I707" s="31"/>
      <c r="J707" s="10"/>
    </row>
    <row r="708" spans="1:10" ht="30.75" customHeight="1">
      <c r="A708" s="23" t="s">
        <v>1065</v>
      </c>
      <c r="B708" s="23" t="s">
        <v>1064</v>
      </c>
      <c r="C708" s="24">
        <f t="shared" si="5"/>
        <v>77</v>
      </c>
      <c r="D708" s="24">
        <v>32</v>
      </c>
      <c r="E708" s="24">
        <v>45</v>
      </c>
      <c r="F708" s="22" t="s">
        <v>315</v>
      </c>
      <c r="H708" s="11"/>
      <c r="I708" s="31"/>
      <c r="J708" s="10"/>
    </row>
    <row r="709" spans="1:10" ht="30.75" customHeight="1">
      <c r="A709" s="23" t="s">
        <v>1066</v>
      </c>
      <c r="B709" s="23" t="s">
        <v>1067</v>
      </c>
      <c r="C709" s="24">
        <f t="shared" si="5"/>
        <v>200</v>
      </c>
      <c r="D709" s="24">
        <v>60</v>
      </c>
      <c r="E709" s="24">
        <v>140</v>
      </c>
      <c r="F709" s="22" t="s">
        <v>306</v>
      </c>
      <c r="H709" s="11"/>
      <c r="I709" s="31"/>
      <c r="J709" s="10"/>
    </row>
    <row r="710" spans="1:10" ht="30.75" customHeight="1">
      <c r="A710" s="23" t="s">
        <v>1068</v>
      </c>
      <c r="B710" s="23" t="s">
        <v>1067</v>
      </c>
      <c r="C710" s="24">
        <f t="shared" si="5"/>
        <v>60</v>
      </c>
      <c r="D710" s="24">
        <v>18</v>
      </c>
      <c r="E710" s="24">
        <v>42</v>
      </c>
      <c r="F710" s="18" t="s">
        <v>298</v>
      </c>
      <c r="H710" s="11"/>
      <c r="I710" s="31"/>
      <c r="J710" s="10"/>
    </row>
    <row r="711" spans="1:10" ht="30.75" customHeight="1">
      <c r="A711" s="23" t="s">
        <v>1069</v>
      </c>
      <c r="B711" s="23" t="s">
        <v>1070</v>
      </c>
      <c r="C711" s="24">
        <f t="shared" si="5"/>
        <v>53</v>
      </c>
      <c r="D711" s="24">
        <v>16</v>
      </c>
      <c r="E711" s="24">
        <v>37</v>
      </c>
      <c r="F711" s="22" t="s">
        <v>315</v>
      </c>
      <c r="H711" s="11"/>
      <c r="I711" s="31"/>
      <c r="J711" s="10"/>
    </row>
    <row r="712" spans="1:10" ht="30.75" customHeight="1">
      <c r="A712" s="23" t="s">
        <v>1071</v>
      </c>
      <c r="B712" s="23" t="s">
        <v>1072</v>
      </c>
      <c r="C712" s="24">
        <f t="shared" si="5"/>
        <v>30</v>
      </c>
      <c r="D712" s="24">
        <v>9</v>
      </c>
      <c r="E712" s="24">
        <v>21</v>
      </c>
      <c r="F712" s="22" t="s">
        <v>306</v>
      </c>
      <c r="H712" s="11"/>
      <c r="I712" s="31"/>
      <c r="J712" s="10"/>
    </row>
    <row r="713" spans="1:10" ht="30.75" customHeight="1">
      <c r="A713" s="23" t="s">
        <v>1073</v>
      </c>
      <c r="B713" s="23" t="s">
        <v>1074</v>
      </c>
      <c r="C713" s="24">
        <f t="shared" si="5"/>
        <v>233</v>
      </c>
      <c r="D713" s="24">
        <v>70</v>
      </c>
      <c r="E713" s="24">
        <v>163</v>
      </c>
      <c r="F713" s="18" t="s">
        <v>298</v>
      </c>
      <c r="H713" s="11"/>
      <c r="I713" s="31"/>
      <c r="J713" s="10"/>
    </row>
    <row r="714" spans="1:10" ht="30.75" customHeight="1">
      <c r="A714" s="23" t="s">
        <v>1075</v>
      </c>
      <c r="B714" s="23" t="s">
        <v>1005</v>
      </c>
      <c r="C714" s="24">
        <f t="shared" si="5"/>
        <v>350</v>
      </c>
      <c r="D714" s="24">
        <v>35</v>
      </c>
      <c r="E714" s="24">
        <v>315</v>
      </c>
      <c r="F714" s="18" t="s">
        <v>298</v>
      </c>
      <c r="H714" s="11"/>
      <c r="I714" s="31"/>
      <c r="J714" s="10"/>
    </row>
    <row r="715" spans="1:10" ht="30.75" customHeight="1">
      <c r="A715" s="23" t="s">
        <v>1076</v>
      </c>
      <c r="B715" s="23" t="s">
        <v>1055</v>
      </c>
      <c r="C715" s="24">
        <f t="shared" si="5"/>
        <v>1200.5</v>
      </c>
      <c r="D715" s="24">
        <v>360.5</v>
      </c>
      <c r="E715" s="24">
        <v>840</v>
      </c>
      <c r="F715" s="18" t="s">
        <v>298</v>
      </c>
      <c r="H715" s="11"/>
      <c r="I715" s="31"/>
      <c r="J715" s="10"/>
    </row>
    <row r="716" spans="1:10" ht="30.75" customHeight="1">
      <c r="A716" s="23" t="s">
        <v>1077</v>
      </c>
      <c r="B716" s="23" t="s">
        <v>1055</v>
      </c>
      <c r="C716" s="24">
        <f t="shared" si="5"/>
        <v>200</v>
      </c>
      <c r="D716" s="24">
        <v>60</v>
      </c>
      <c r="E716" s="24">
        <v>140</v>
      </c>
      <c r="F716" s="18" t="s">
        <v>295</v>
      </c>
      <c r="H716" s="11"/>
      <c r="I716" s="31"/>
      <c r="J716" s="10"/>
    </row>
    <row r="717" spans="1:10" ht="30.75" customHeight="1">
      <c r="A717" s="23" t="s">
        <v>1078</v>
      </c>
      <c r="B717" s="23" t="s">
        <v>388</v>
      </c>
      <c r="C717" s="24">
        <f t="shared" si="5"/>
        <v>75.5</v>
      </c>
      <c r="D717" s="24">
        <v>22.5</v>
      </c>
      <c r="E717" s="24">
        <v>53</v>
      </c>
      <c r="F717" s="22" t="s">
        <v>315</v>
      </c>
      <c r="H717" s="11"/>
      <c r="I717" s="31"/>
      <c r="J717" s="10"/>
    </row>
    <row r="718" spans="1:10" ht="30.75" customHeight="1">
      <c r="A718" s="23" t="s">
        <v>1079</v>
      </c>
      <c r="B718" s="23" t="s">
        <v>1005</v>
      </c>
      <c r="C718" s="24">
        <f t="shared" ref="C718:C781" si="6">D718+E718</f>
        <v>36</v>
      </c>
      <c r="D718" s="24">
        <v>11</v>
      </c>
      <c r="E718" s="24">
        <v>25</v>
      </c>
      <c r="F718" s="22" t="s">
        <v>315</v>
      </c>
      <c r="H718" s="11"/>
      <c r="I718" s="31"/>
      <c r="J718" s="10"/>
    </row>
    <row r="719" spans="1:10" ht="30.75" customHeight="1">
      <c r="A719" s="23" t="s">
        <v>1080</v>
      </c>
      <c r="B719" s="23" t="s">
        <v>1005</v>
      </c>
      <c r="C719" s="24">
        <f t="shared" si="6"/>
        <v>33</v>
      </c>
      <c r="D719" s="24">
        <v>10</v>
      </c>
      <c r="E719" s="24">
        <v>23</v>
      </c>
      <c r="F719" s="22" t="s">
        <v>315</v>
      </c>
      <c r="H719" s="11"/>
      <c r="I719" s="31"/>
      <c r="J719" s="10"/>
    </row>
    <row r="720" spans="1:10" ht="30.75" customHeight="1">
      <c r="A720" s="29" t="s">
        <v>1081</v>
      </c>
      <c r="B720" s="29" t="s">
        <v>1055</v>
      </c>
      <c r="C720" s="30">
        <f t="shared" si="6"/>
        <v>225.5</v>
      </c>
      <c r="D720" s="30">
        <v>67.5</v>
      </c>
      <c r="E720" s="30">
        <v>158</v>
      </c>
      <c r="F720" s="22" t="s">
        <v>306</v>
      </c>
      <c r="H720" s="11"/>
      <c r="I720" s="31"/>
      <c r="J720" s="10"/>
    </row>
    <row r="721" spans="1:10" ht="30.75" customHeight="1">
      <c r="A721" s="23" t="s">
        <v>1082</v>
      </c>
      <c r="B721" s="23" t="s">
        <v>1067</v>
      </c>
      <c r="C721" s="24">
        <f t="shared" si="6"/>
        <v>100</v>
      </c>
      <c r="D721" s="24">
        <v>30</v>
      </c>
      <c r="E721" s="24">
        <v>70</v>
      </c>
      <c r="F721" s="18" t="s">
        <v>298</v>
      </c>
      <c r="H721" s="11"/>
      <c r="I721" s="31"/>
      <c r="J721" s="10"/>
    </row>
    <row r="722" spans="1:10" ht="30.75" customHeight="1">
      <c r="A722" s="29" t="s">
        <v>1083</v>
      </c>
      <c r="B722" s="29" t="s">
        <v>1074</v>
      </c>
      <c r="C722" s="30">
        <f t="shared" si="6"/>
        <v>80</v>
      </c>
      <c r="D722" s="30">
        <v>24</v>
      </c>
      <c r="E722" s="30">
        <v>56</v>
      </c>
      <c r="F722" s="18" t="s">
        <v>298</v>
      </c>
      <c r="H722" s="11"/>
      <c r="I722" s="31"/>
      <c r="J722" s="10"/>
    </row>
    <row r="723" spans="1:10" ht="30.75" customHeight="1">
      <c r="A723" s="23" t="s">
        <v>1084</v>
      </c>
      <c r="B723" s="23" t="s">
        <v>1085</v>
      </c>
      <c r="C723" s="24">
        <f t="shared" si="6"/>
        <v>200</v>
      </c>
      <c r="D723" s="24">
        <v>60</v>
      </c>
      <c r="E723" s="24">
        <v>140</v>
      </c>
      <c r="F723" s="22" t="s">
        <v>315</v>
      </c>
      <c r="H723" s="11"/>
      <c r="I723" s="31"/>
      <c r="J723" s="10"/>
    </row>
    <row r="724" spans="1:10" ht="30.75" customHeight="1">
      <c r="A724" s="29" t="s">
        <v>1086</v>
      </c>
      <c r="B724" s="29" t="s">
        <v>1051</v>
      </c>
      <c r="C724" s="30">
        <f t="shared" si="6"/>
        <v>347</v>
      </c>
      <c r="D724" s="30">
        <v>102</v>
      </c>
      <c r="E724" s="30">
        <v>245</v>
      </c>
      <c r="F724" s="22" t="s">
        <v>306</v>
      </c>
      <c r="H724" s="11"/>
      <c r="I724" s="31"/>
      <c r="J724" s="10"/>
    </row>
    <row r="725" spans="1:10" ht="30.75" customHeight="1">
      <c r="A725" s="23" t="s">
        <v>1087</v>
      </c>
      <c r="B725" s="23" t="s">
        <v>1005</v>
      </c>
      <c r="C725" s="24">
        <f t="shared" si="6"/>
        <v>220</v>
      </c>
      <c r="D725" s="24">
        <v>66</v>
      </c>
      <c r="E725" s="24">
        <v>154</v>
      </c>
      <c r="F725" s="18" t="s">
        <v>298</v>
      </c>
      <c r="H725" s="11"/>
      <c r="I725" s="31"/>
      <c r="J725" s="10"/>
    </row>
    <row r="726" spans="1:10" ht="30.75" customHeight="1">
      <c r="A726" s="23" t="s">
        <v>1088</v>
      </c>
      <c r="B726" s="23" t="s">
        <v>1005</v>
      </c>
      <c r="C726" s="24">
        <f t="shared" si="6"/>
        <v>333</v>
      </c>
      <c r="D726" s="24">
        <v>100</v>
      </c>
      <c r="E726" s="24">
        <v>233</v>
      </c>
      <c r="F726" s="18" t="s">
        <v>298</v>
      </c>
      <c r="H726" s="11"/>
      <c r="I726" s="31"/>
      <c r="J726" s="10"/>
    </row>
    <row r="727" spans="1:10" ht="30.75" customHeight="1">
      <c r="A727" s="23" t="s">
        <v>1089</v>
      </c>
      <c r="B727" s="23" t="s">
        <v>1090</v>
      </c>
      <c r="C727" s="24">
        <f t="shared" si="6"/>
        <v>952</v>
      </c>
      <c r="D727" s="24">
        <v>272</v>
      </c>
      <c r="E727" s="24">
        <v>680</v>
      </c>
      <c r="F727" s="18" t="s">
        <v>298</v>
      </c>
      <c r="H727" s="11"/>
      <c r="I727" s="31"/>
      <c r="J727" s="10"/>
    </row>
    <row r="728" spans="1:10" ht="30.75" customHeight="1">
      <c r="A728" s="23" t="s">
        <v>1091</v>
      </c>
      <c r="B728" s="23" t="s">
        <v>1092</v>
      </c>
      <c r="C728" s="24">
        <f t="shared" si="6"/>
        <v>900</v>
      </c>
      <c r="D728" s="24">
        <v>270</v>
      </c>
      <c r="E728" s="24">
        <v>630</v>
      </c>
      <c r="F728" s="22" t="s">
        <v>306</v>
      </c>
      <c r="H728" s="11"/>
      <c r="I728" s="31"/>
      <c r="J728" s="10"/>
    </row>
    <row r="729" spans="1:10" ht="30.75" customHeight="1">
      <c r="A729" s="23" t="s">
        <v>1093</v>
      </c>
      <c r="B729" s="23" t="s">
        <v>1051</v>
      </c>
      <c r="C729" s="24">
        <f t="shared" si="6"/>
        <v>461.4</v>
      </c>
      <c r="D729" s="24">
        <v>138.4</v>
      </c>
      <c r="E729" s="24">
        <v>323</v>
      </c>
      <c r="F729" s="22" t="s">
        <v>306</v>
      </c>
      <c r="H729" s="11"/>
      <c r="I729" s="31"/>
      <c r="J729" s="10"/>
    </row>
    <row r="730" spans="1:10" ht="30.75" customHeight="1">
      <c r="A730" s="23" t="s">
        <v>1094</v>
      </c>
      <c r="B730" s="23" t="s">
        <v>1005</v>
      </c>
      <c r="C730" s="24">
        <f t="shared" si="6"/>
        <v>50</v>
      </c>
      <c r="D730" s="24">
        <v>15</v>
      </c>
      <c r="E730" s="24">
        <v>35</v>
      </c>
      <c r="F730" s="22" t="s">
        <v>315</v>
      </c>
      <c r="H730" s="11"/>
      <c r="I730" s="31"/>
      <c r="J730" s="10"/>
    </row>
    <row r="731" spans="1:10" ht="30.75" customHeight="1">
      <c r="A731" s="23" t="s">
        <v>1095</v>
      </c>
      <c r="B731" s="23" t="s">
        <v>1092</v>
      </c>
      <c r="C731" s="24">
        <f t="shared" si="6"/>
        <v>667</v>
      </c>
      <c r="D731" s="24">
        <v>200</v>
      </c>
      <c r="E731" s="24">
        <v>467</v>
      </c>
      <c r="F731" s="22" t="s">
        <v>306</v>
      </c>
      <c r="H731" s="11"/>
      <c r="I731" s="31"/>
      <c r="J731" s="10"/>
    </row>
    <row r="732" spans="1:10" ht="30.75" customHeight="1">
      <c r="A732" s="23" t="s">
        <v>1096</v>
      </c>
      <c r="B732" s="23" t="s">
        <v>1064</v>
      </c>
      <c r="C732" s="24">
        <f t="shared" si="6"/>
        <v>516</v>
      </c>
      <c r="D732" s="24">
        <v>154</v>
      </c>
      <c r="E732" s="24">
        <v>362</v>
      </c>
      <c r="F732" s="18" t="s">
        <v>298</v>
      </c>
      <c r="H732" s="11"/>
      <c r="I732" s="31"/>
      <c r="J732" s="10"/>
    </row>
    <row r="733" spans="1:10" ht="30.75" customHeight="1">
      <c r="A733" s="23" t="s">
        <v>1097</v>
      </c>
      <c r="B733" s="23" t="s">
        <v>1058</v>
      </c>
      <c r="C733" s="24">
        <f t="shared" si="6"/>
        <v>238</v>
      </c>
      <c r="D733" s="24">
        <v>90</v>
      </c>
      <c r="E733" s="24">
        <v>148</v>
      </c>
      <c r="F733" s="22" t="s">
        <v>306</v>
      </c>
      <c r="H733" s="11"/>
      <c r="I733" s="31"/>
      <c r="J733" s="10"/>
    </row>
    <row r="734" spans="1:10" ht="30.75" customHeight="1">
      <c r="A734" s="23" t="s">
        <v>1098</v>
      </c>
      <c r="B734" s="23" t="s">
        <v>1064</v>
      </c>
      <c r="C734" s="24">
        <f t="shared" si="6"/>
        <v>252</v>
      </c>
      <c r="D734" s="24">
        <v>72</v>
      </c>
      <c r="E734" s="24">
        <v>180</v>
      </c>
      <c r="F734" s="18" t="s">
        <v>295</v>
      </c>
      <c r="H734" s="11"/>
      <c r="I734" s="31"/>
      <c r="J734" s="10"/>
    </row>
    <row r="735" spans="1:10" ht="30.75" customHeight="1">
      <c r="A735" s="23" t="s">
        <v>1099</v>
      </c>
      <c r="B735" s="23" t="s">
        <v>1100</v>
      </c>
      <c r="C735" s="24">
        <f t="shared" si="6"/>
        <v>192</v>
      </c>
      <c r="D735" s="24">
        <v>96</v>
      </c>
      <c r="E735" s="24">
        <v>96</v>
      </c>
      <c r="F735" s="18" t="s">
        <v>298</v>
      </c>
      <c r="H735" s="11"/>
      <c r="I735" s="31"/>
      <c r="J735" s="10"/>
    </row>
    <row r="736" spans="1:10" ht="30.75" customHeight="1">
      <c r="A736" s="23" t="s">
        <v>1101</v>
      </c>
      <c r="B736" s="23" t="s">
        <v>1062</v>
      </c>
      <c r="C736" s="24">
        <f t="shared" si="6"/>
        <v>14</v>
      </c>
      <c r="D736" s="24">
        <v>14</v>
      </c>
      <c r="E736" s="24">
        <v>0</v>
      </c>
      <c r="F736" s="18" t="s">
        <v>298</v>
      </c>
      <c r="H736" s="11"/>
      <c r="I736" s="31"/>
      <c r="J736" s="10"/>
    </row>
    <row r="737" spans="1:10" ht="30.75" customHeight="1">
      <c r="A737" s="23" t="s">
        <v>1102</v>
      </c>
      <c r="B737" s="23" t="s">
        <v>256</v>
      </c>
      <c r="C737" s="24">
        <f t="shared" si="6"/>
        <v>105.5</v>
      </c>
      <c r="D737" s="24">
        <v>31.5</v>
      </c>
      <c r="E737" s="24">
        <v>74</v>
      </c>
      <c r="F737" s="18" t="s">
        <v>298</v>
      </c>
      <c r="H737" s="11"/>
      <c r="I737" s="31"/>
      <c r="J737" s="10"/>
    </row>
    <row r="738" spans="1:10" ht="30.75" customHeight="1">
      <c r="A738" s="23" t="s">
        <v>1103</v>
      </c>
      <c r="B738" s="23" t="s">
        <v>1104</v>
      </c>
      <c r="C738" s="24">
        <f t="shared" si="6"/>
        <v>80</v>
      </c>
      <c r="D738" s="24">
        <v>24</v>
      </c>
      <c r="E738" s="24">
        <v>56</v>
      </c>
      <c r="F738" s="18" t="s">
        <v>298</v>
      </c>
      <c r="H738" s="11"/>
      <c r="I738" s="31"/>
      <c r="J738" s="10"/>
    </row>
    <row r="739" spans="1:10" ht="30.75" customHeight="1">
      <c r="A739" s="23" t="s">
        <v>1105</v>
      </c>
      <c r="B739" s="23" t="s">
        <v>1106</v>
      </c>
      <c r="C739" s="24">
        <f t="shared" si="6"/>
        <v>320</v>
      </c>
      <c r="D739" s="24">
        <v>160</v>
      </c>
      <c r="E739" s="24">
        <v>160</v>
      </c>
      <c r="F739" s="22" t="s">
        <v>315</v>
      </c>
      <c r="H739" s="11"/>
      <c r="I739" s="31"/>
      <c r="J739" s="10"/>
    </row>
    <row r="740" spans="1:10" ht="30.75" customHeight="1">
      <c r="A740" s="23" t="s">
        <v>1107</v>
      </c>
      <c r="B740" s="23" t="s">
        <v>1005</v>
      </c>
      <c r="C740" s="24">
        <f t="shared" si="6"/>
        <v>379</v>
      </c>
      <c r="D740" s="24">
        <v>114</v>
      </c>
      <c r="E740" s="24">
        <v>265</v>
      </c>
      <c r="F740" s="18" t="s">
        <v>298</v>
      </c>
      <c r="H740" s="11"/>
      <c r="I740" s="31"/>
      <c r="J740" s="10"/>
    </row>
    <row r="741" spans="1:10" ht="30.75" customHeight="1">
      <c r="A741" s="23" t="s">
        <v>1108</v>
      </c>
      <c r="B741" s="23" t="s">
        <v>1109</v>
      </c>
      <c r="C741" s="24">
        <f t="shared" si="6"/>
        <v>50</v>
      </c>
      <c r="D741" s="24">
        <v>50</v>
      </c>
      <c r="E741" s="24">
        <v>0</v>
      </c>
      <c r="F741" s="18" t="s">
        <v>298</v>
      </c>
      <c r="H741" s="11"/>
      <c r="I741" s="31"/>
      <c r="J741" s="10"/>
    </row>
    <row r="742" spans="1:10" ht="30.75" customHeight="1">
      <c r="A742" s="23" t="s">
        <v>1110</v>
      </c>
      <c r="B742" s="23" t="s">
        <v>1111</v>
      </c>
      <c r="C742" s="24">
        <f t="shared" si="6"/>
        <v>450</v>
      </c>
      <c r="D742" s="24">
        <v>135</v>
      </c>
      <c r="E742" s="24">
        <v>315</v>
      </c>
      <c r="F742" s="22" t="s">
        <v>306</v>
      </c>
      <c r="H742" s="11"/>
      <c r="I742" s="31"/>
      <c r="J742" s="10"/>
    </row>
    <row r="743" spans="1:10" ht="30.75" customHeight="1">
      <c r="A743" s="23" t="s">
        <v>1112</v>
      </c>
      <c r="B743" s="23" t="s">
        <v>1113</v>
      </c>
      <c r="C743" s="24">
        <f t="shared" si="6"/>
        <v>390</v>
      </c>
      <c r="D743" s="24">
        <v>90</v>
      </c>
      <c r="E743" s="24">
        <v>300</v>
      </c>
      <c r="F743" s="22" t="s">
        <v>306</v>
      </c>
      <c r="H743" s="11"/>
      <c r="I743" s="31"/>
      <c r="J743" s="10"/>
    </row>
    <row r="744" spans="1:10" ht="30.75" customHeight="1">
      <c r="A744" s="23" t="s">
        <v>1114</v>
      </c>
      <c r="B744" s="23" t="s">
        <v>1115</v>
      </c>
      <c r="C744" s="24">
        <f t="shared" si="6"/>
        <v>675.5</v>
      </c>
      <c r="D744" s="24">
        <v>202.5</v>
      </c>
      <c r="E744" s="24">
        <v>473</v>
      </c>
      <c r="F744" s="22" t="s">
        <v>306</v>
      </c>
      <c r="H744" s="11"/>
      <c r="I744" s="31"/>
      <c r="J744" s="10"/>
    </row>
    <row r="745" spans="1:10" ht="30.75" customHeight="1">
      <c r="A745" s="23" t="s">
        <v>1116</v>
      </c>
      <c r="B745" s="23" t="s">
        <v>1111</v>
      </c>
      <c r="C745" s="24">
        <f t="shared" si="6"/>
        <v>625</v>
      </c>
      <c r="D745" s="24">
        <v>188</v>
      </c>
      <c r="E745" s="24">
        <v>437</v>
      </c>
      <c r="F745" s="22" t="s">
        <v>306</v>
      </c>
      <c r="H745" s="11"/>
      <c r="I745" s="31"/>
      <c r="J745" s="10"/>
    </row>
    <row r="746" spans="1:10" ht="30.75" customHeight="1">
      <c r="A746" s="23" t="s">
        <v>1117</v>
      </c>
      <c r="B746" s="23" t="s">
        <v>1118</v>
      </c>
      <c r="C746" s="24">
        <f t="shared" si="6"/>
        <v>2450</v>
      </c>
      <c r="D746" s="24">
        <v>735</v>
      </c>
      <c r="E746" s="24">
        <v>1715</v>
      </c>
      <c r="F746" s="18" t="s">
        <v>295</v>
      </c>
      <c r="H746" s="11"/>
      <c r="I746" s="31"/>
      <c r="J746" s="10"/>
    </row>
    <row r="747" spans="1:10" ht="30.75" customHeight="1">
      <c r="A747" s="23" t="s">
        <v>1119</v>
      </c>
      <c r="B747" s="23" t="s">
        <v>1120</v>
      </c>
      <c r="C747" s="24">
        <f t="shared" si="6"/>
        <v>100</v>
      </c>
      <c r="D747" s="24">
        <v>30</v>
      </c>
      <c r="E747" s="24">
        <v>70</v>
      </c>
      <c r="F747" s="18" t="s">
        <v>298</v>
      </c>
      <c r="H747" s="11"/>
      <c r="I747" s="31"/>
      <c r="J747" s="10"/>
    </row>
    <row r="748" spans="1:10" ht="30.75" customHeight="1">
      <c r="A748" s="23" t="s">
        <v>1121</v>
      </c>
      <c r="B748" s="23" t="s">
        <v>1120</v>
      </c>
      <c r="C748" s="24">
        <f t="shared" si="6"/>
        <v>200</v>
      </c>
      <c r="D748" s="24">
        <v>60</v>
      </c>
      <c r="E748" s="24">
        <v>140</v>
      </c>
      <c r="F748" s="18" t="s">
        <v>298</v>
      </c>
      <c r="H748" s="11"/>
      <c r="I748" s="31"/>
      <c r="J748" s="10"/>
    </row>
    <row r="749" spans="1:10" ht="30.75" customHeight="1">
      <c r="A749" s="23" t="s">
        <v>1122</v>
      </c>
      <c r="B749" s="23" t="s">
        <v>1123</v>
      </c>
      <c r="C749" s="24">
        <f t="shared" si="6"/>
        <v>334</v>
      </c>
      <c r="D749" s="24">
        <v>100</v>
      </c>
      <c r="E749" s="24">
        <v>234</v>
      </c>
      <c r="F749" s="22" t="s">
        <v>315</v>
      </c>
      <c r="H749" s="11"/>
      <c r="I749" s="31"/>
      <c r="J749" s="10"/>
    </row>
    <row r="750" spans="1:10" ht="30.75" customHeight="1">
      <c r="A750" s="23" t="s">
        <v>1124</v>
      </c>
      <c r="B750" s="23" t="s">
        <v>1125</v>
      </c>
      <c r="C750" s="24">
        <f t="shared" si="6"/>
        <v>35290</v>
      </c>
      <c r="D750" s="24">
        <v>17212</v>
      </c>
      <c r="E750" s="24">
        <v>18078</v>
      </c>
      <c r="F750" s="18" t="s">
        <v>298</v>
      </c>
      <c r="H750" s="11"/>
      <c r="I750" s="31"/>
      <c r="J750" s="10"/>
    </row>
    <row r="751" spans="1:10" ht="30.75" customHeight="1">
      <c r="A751" s="23" t="s">
        <v>1126</v>
      </c>
      <c r="B751" s="23" t="s">
        <v>1125</v>
      </c>
      <c r="C751" s="24">
        <f t="shared" si="6"/>
        <v>466</v>
      </c>
      <c r="D751" s="24">
        <v>219</v>
      </c>
      <c r="E751" s="24">
        <v>247</v>
      </c>
      <c r="F751" s="18" t="s">
        <v>298</v>
      </c>
      <c r="H751" s="11"/>
      <c r="I751" s="31"/>
      <c r="J751" s="10"/>
    </row>
    <row r="752" spans="1:10" ht="30.75" customHeight="1">
      <c r="A752" s="23" t="s">
        <v>1127</v>
      </c>
      <c r="B752" s="23" t="s">
        <v>1125</v>
      </c>
      <c r="C752" s="24">
        <f t="shared" si="6"/>
        <v>3018</v>
      </c>
      <c r="D752" s="24">
        <v>1505</v>
      </c>
      <c r="E752" s="24">
        <v>1513</v>
      </c>
      <c r="F752" s="22" t="s">
        <v>315</v>
      </c>
      <c r="H752" s="11"/>
      <c r="I752" s="31"/>
      <c r="J752" s="10"/>
    </row>
    <row r="753" spans="1:10" ht="30.75" customHeight="1">
      <c r="A753" s="23" t="s">
        <v>1128</v>
      </c>
      <c r="B753" s="23" t="s">
        <v>1129</v>
      </c>
      <c r="C753" s="24">
        <f t="shared" si="6"/>
        <v>70</v>
      </c>
      <c r="D753" s="24">
        <v>40</v>
      </c>
      <c r="E753" s="24">
        <v>30</v>
      </c>
      <c r="F753" s="18" t="s">
        <v>298</v>
      </c>
      <c r="H753" s="11"/>
      <c r="I753" s="31"/>
      <c r="J753" s="10"/>
    </row>
    <row r="754" spans="1:10" ht="30.75" customHeight="1">
      <c r="A754" s="23" t="s">
        <v>1130</v>
      </c>
      <c r="B754" s="23" t="s">
        <v>1131</v>
      </c>
      <c r="C754" s="24">
        <f t="shared" si="6"/>
        <v>18</v>
      </c>
      <c r="D754" s="24">
        <v>18</v>
      </c>
      <c r="E754" s="24"/>
      <c r="F754" s="18" t="s">
        <v>298</v>
      </c>
      <c r="H754" s="11"/>
      <c r="I754" s="31"/>
      <c r="J754" s="10"/>
    </row>
    <row r="755" spans="1:10" ht="30.75" customHeight="1">
      <c r="A755" s="23" t="s">
        <v>1132</v>
      </c>
      <c r="B755" s="23" t="s">
        <v>1133</v>
      </c>
      <c r="C755" s="24">
        <f t="shared" si="6"/>
        <v>152</v>
      </c>
      <c r="D755" s="24">
        <v>38</v>
      </c>
      <c r="E755" s="24">
        <v>114</v>
      </c>
      <c r="F755" s="22" t="s">
        <v>315</v>
      </c>
      <c r="H755" s="11"/>
      <c r="I755" s="31"/>
      <c r="J755" s="10"/>
    </row>
    <row r="756" spans="1:10" ht="30.75" customHeight="1">
      <c r="A756" s="23" t="s">
        <v>1134</v>
      </c>
      <c r="B756" s="23" t="s">
        <v>1133</v>
      </c>
      <c r="C756" s="24">
        <f t="shared" si="6"/>
        <v>149.5</v>
      </c>
      <c r="D756" s="24">
        <v>22.5</v>
      </c>
      <c r="E756" s="24">
        <v>127</v>
      </c>
      <c r="F756" s="22" t="s">
        <v>306</v>
      </c>
      <c r="H756" s="11"/>
      <c r="I756" s="31"/>
      <c r="J756" s="10"/>
    </row>
    <row r="757" spans="1:10" ht="30.75" customHeight="1">
      <c r="A757" s="23" t="s">
        <v>1135</v>
      </c>
      <c r="B757" s="23" t="s">
        <v>1133</v>
      </c>
      <c r="C757" s="24">
        <f t="shared" si="6"/>
        <v>949.5</v>
      </c>
      <c r="D757" s="24">
        <v>157.5</v>
      </c>
      <c r="E757" s="24">
        <v>792</v>
      </c>
      <c r="F757" s="18" t="s">
        <v>295</v>
      </c>
      <c r="H757" s="11"/>
      <c r="I757" s="31"/>
      <c r="J757" s="10"/>
    </row>
    <row r="758" spans="1:10" ht="30.75" customHeight="1">
      <c r="A758" s="23" t="s">
        <v>1136</v>
      </c>
      <c r="B758" s="23" t="s">
        <v>1137</v>
      </c>
      <c r="C758" s="24">
        <f t="shared" si="6"/>
        <v>180</v>
      </c>
      <c r="D758" s="24">
        <v>90</v>
      </c>
      <c r="E758" s="24">
        <v>90</v>
      </c>
      <c r="F758" s="18" t="s">
        <v>295</v>
      </c>
      <c r="H758" s="11"/>
      <c r="I758" s="31"/>
      <c r="J758" s="10"/>
    </row>
    <row r="759" spans="1:10" ht="30.75" customHeight="1">
      <c r="A759" s="23" t="s">
        <v>1138</v>
      </c>
      <c r="B759" s="23" t="s">
        <v>1139</v>
      </c>
      <c r="C759" s="24">
        <f t="shared" si="6"/>
        <v>21.5</v>
      </c>
      <c r="D759" s="24">
        <v>10.5</v>
      </c>
      <c r="E759" s="24">
        <v>11</v>
      </c>
      <c r="F759" s="22" t="s">
        <v>315</v>
      </c>
      <c r="H759" s="11"/>
      <c r="I759" s="31"/>
      <c r="J759" s="10"/>
    </row>
    <row r="760" spans="1:10" ht="30.75" customHeight="1">
      <c r="A760" s="23" t="s">
        <v>1140</v>
      </c>
      <c r="B760" s="23" t="s">
        <v>1141</v>
      </c>
      <c r="C760" s="24">
        <f t="shared" si="6"/>
        <v>75.5</v>
      </c>
      <c r="D760" s="24">
        <v>22.5</v>
      </c>
      <c r="E760" s="24">
        <v>53</v>
      </c>
      <c r="F760" s="22" t="s">
        <v>306</v>
      </c>
      <c r="H760" s="11"/>
      <c r="I760" s="31"/>
      <c r="J760" s="10"/>
    </row>
    <row r="761" spans="1:10" ht="30.75" customHeight="1">
      <c r="A761" s="23" t="s">
        <v>1142</v>
      </c>
      <c r="B761" s="23" t="s">
        <v>1143</v>
      </c>
      <c r="C761" s="24">
        <f t="shared" si="6"/>
        <v>150</v>
      </c>
      <c r="D761" s="24">
        <v>45</v>
      </c>
      <c r="E761" s="24">
        <v>105</v>
      </c>
      <c r="F761" s="18" t="s">
        <v>298</v>
      </c>
      <c r="H761" s="11"/>
      <c r="I761" s="31"/>
      <c r="J761" s="10"/>
    </row>
    <row r="762" spans="1:10" ht="30.75" customHeight="1">
      <c r="A762" s="23" t="s">
        <v>1144</v>
      </c>
      <c r="B762" s="23" t="s">
        <v>1145</v>
      </c>
      <c r="C762" s="24">
        <f t="shared" si="6"/>
        <v>60</v>
      </c>
      <c r="D762" s="24">
        <v>18</v>
      </c>
      <c r="E762" s="24">
        <v>42</v>
      </c>
      <c r="F762" s="22" t="s">
        <v>306</v>
      </c>
      <c r="H762" s="11"/>
      <c r="I762" s="31"/>
      <c r="J762" s="10"/>
    </row>
    <row r="763" spans="1:10" ht="30.75" customHeight="1">
      <c r="A763" s="23" t="s">
        <v>1146</v>
      </c>
      <c r="B763" s="23" t="s">
        <v>1147</v>
      </c>
      <c r="C763" s="24">
        <f t="shared" si="6"/>
        <v>210</v>
      </c>
      <c r="D763" s="24">
        <v>98</v>
      </c>
      <c r="E763" s="24">
        <v>112</v>
      </c>
      <c r="F763" s="18" t="s">
        <v>298</v>
      </c>
      <c r="H763" s="11"/>
      <c r="I763" s="31"/>
      <c r="J763" s="10"/>
    </row>
    <row r="764" spans="1:10" ht="30.75" customHeight="1">
      <c r="A764" s="23" t="s">
        <v>1148</v>
      </c>
      <c r="B764" s="23" t="s">
        <v>1149</v>
      </c>
      <c r="C764" s="24">
        <f t="shared" si="6"/>
        <v>60</v>
      </c>
      <c r="D764" s="24">
        <v>30</v>
      </c>
      <c r="E764" s="24">
        <v>30</v>
      </c>
      <c r="F764" s="18" t="s">
        <v>298</v>
      </c>
      <c r="H764" s="11"/>
      <c r="I764" s="31"/>
      <c r="J764" s="10"/>
    </row>
    <row r="765" spans="1:10" ht="30.75" customHeight="1">
      <c r="A765" s="23" t="s">
        <v>1150</v>
      </c>
      <c r="B765" s="23" t="s">
        <v>382</v>
      </c>
      <c r="C765" s="24">
        <f t="shared" si="6"/>
        <v>1171.5</v>
      </c>
      <c r="D765" s="24">
        <v>337.5</v>
      </c>
      <c r="E765" s="24">
        <v>834</v>
      </c>
      <c r="F765" s="22" t="s">
        <v>306</v>
      </c>
      <c r="H765" s="11"/>
      <c r="I765" s="31"/>
      <c r="J765" s="10"/>
    </row>
    <row r="766" spans="1:10" ht="30.75" customHeight="1">
      <c r="A766" s="23" t="s">
        <v>1151</v>
      </c>
      <c r="B766" s="23" t="s">
        <v>1152</v>
      </c>
      <c r="C766" s="24">
        <f t="shared" si="6"/>
        <v>200</v>
      </c>
      <c r="D766" s="24">
        <v>60</v>
      </c>
      <c r="E766" s="24">
        <v>140</v>
      </c>
      <c r="F766" s="22" t="s">
        <v>306</v>
      </c>
      <c r="H766" s="11"/>
      <c r="I766" s="31"/>
      <c r="J766" s="10"/>
    </row>
    <row r="767" spans="1:10" ht="30.75" customHeight="1">
      <c r="A767" s="23" t="s">
        <v>1153</v>
      </c>
      <c r="B767" s="23" t="s">
        <v>1147</v>
      </c>
      <c r="C767" s="24">
        <f t="shared" si="6"/>
        <v>99</v>
      </c>
      <c r="D767" s="24">
        <v>30</v>
      </c>
      <c r="E767" s="24">
        <v>69</v>
      </c>
      <c r="F767" s="18" t="s">
        <v>298</v>
      </c>
      <c r="H767" s="11"/>
      <c r="I767" s="31"/>
      <c r="J767" s="10"/>
    </row>
    <row r="768" spans="1:10" ht="30.75" customHeight="1">
      <c r="A768" s="23" t="s">
        <v>1154</v>
      </c>
      <c r="B768" s="23" t="s">
        <v>965</v>
      </c>
      <c r="C768" s="24">
        <f t="shared" si="6"/>
        <v>500</v>
      </c>
      <c r="D768" s="24">
        <v>150</v>
      </c>
      <c r="E768" s="24">
        <v>350</v>
      </c>
      <c r="F768" s="22" t="s">
        <v>315</v>
      </c>
      <c r="H768" s="11"/>
      <c r="I768" s="31"/>
      <c r="J768" s="10"/>
    </row>
    <row r="769" spans="1:10" ht="30.75" customHeight="1">
      <c r="A769" s="23" t="s">
        <v>1155</v>
      </c>
      <c r="B769" s="23" t="s">
        <v>1156</v>
      </c>
      <c r="C769" s="24">
        <f t="shared" si="6"/>
        <v>1950</v>
      </c>
      <c r="D769" s="24">
        <v>585</v>
      </c>
      <c r="E769" s="24">
        <v>1365</v>
      </c>
      <c r="F769" s="22" t="s">
        <v>306</v>
      </c>
      <c r="H769" s="11"/>
      <c r="I769" s="31"/>
      <c r="J769" s="10"/>
    </row>
    <row r="770" spans="1:10" ht="30.75" customHeight="1">
      <c r="A770" s="23" t="s">
        <v>1157</v>
      </c>
      <c r="B770" s="23" t="s">
        <v>978</v>
      </c>
      <c r="C770" s="24">
        <f t="shared" si="6"/>
        <v>120</v>
      </c>
      <c r="D770" s="24">
        <v>36</v>
      </c>
      <c r="E770" s="24">
        <v>84</v>
      </c>
      <c r="F770" s="22" t="s">
        <v>315</v>
      </c>
      <c r="H770" s="11"/>
      <c r="I770" s="31"/>
      <c r="J770" s="10"/>
    </row>
    <row r="771" spans="1:10" ht="30.75" customHeight="1">
      <c r="A771" s="23" t="s">
        <v>1158</v>
      </c>
      <c r="B771" s="23" t="s">
        <v>1159</v>
      </c>
      <c r="C771" s="24">
        <f t="shared" si="6"/>
        <v>100</v>
      </c>
      <c r="D771" s="24">
        <v>50</v>
      </c>
      <c r="E771" s="24">
        <v>50</v>
      </c>
      <c r="F771" s="18" t="s">
        <v>298</v>
      </c>
      <c r="H771" s="11"/>
      <c r="I771" s="31"/>
      <c r="J771" s="10"/>
    </row>
    <row r="772" spans="1:10" ht="30.75" customHeight="1">
      <c r="A772" s="23" t="s">
        <v>1160</v>
      </c>
      <c r="B772" s="23" t="s">
        <v>1161</v>
      </c>
      <c r="C772" s="24">
        <f t="shared" si="6"/>
        <v>150</v>
      </c>
      <c r="D772" s="24">
        <v>45</v>
      </c>
      <c r="E772" s="24">
        <v>105</v>
      </c>
      <c r="F772" s="18" t="s">
        <v>298</v>
      </c>
      <c r="H772" s="11"/>
      <c r="I772" s="31"/>
      <c r="J772" s="10"/>
    </row>
    <row r="773" spans="1:10" ht="30.75" customHeight="1">
      <c r="A773" s="23" t="s">
        <v>1162</v>
      </c>
      <c r="B773" s="23" t="s">
        <v>1161</v>
      </c>
      <c r="C773" s="24">
        <f t="shared" si="6"/>
        <v>160</v>
      </c>
      <c r="D773" s="24">
        <v>48</v>
      </c>
      <c r="E773" s="24">
        <v>112</v>
      </c>
      <c r="F773" s="18" t="s">
        <v>298</v>
      </c>
      <c r="H773" s="11"/>
      <c r="I773" s="31"/>
      <c r="J773" s="10"/>
    </row>
    <row r="774" spans="1:10" ht="30.75" customHeight="1">
      <c r="A774" s="23" t="s">
        <v>1163</v>
      </c>
      <c r="B774" s="23" t="s">
        <v>1164</v>
      </c>
      <c r="C774" s="24">
        <f t="shared" si="6"/>
        <v>1920</v>
      </c>
      <c r="D774" s="24">
        <v>384</v>
      </c>
      <c r="E774" s="24">
        <v>1536</v>
      </c>
      <c r="F774" s="22" t="s">
        <v>306</v>
      </c>
      <c r="H774" s="11"/>
      <c r="I774" s="31"/>
      <c r="J774" s="10"/>
    </row>
    <row r="775" spans="1:10" ht="30.75" customHeight="1">
      <c r="A775" s="23" t="s">
        <v>1165</v>
      </c>
      <c r="B775" s="23" t="s">
        <v>382</v>
      </c>
      <c r="C775" s="24">
        <f t="shared" si="6"/>
        <v>1371</v>
      </c>
      <c r="D775" s="24">
        <v>914</v>
      </c>
      <c r="E775" s="24">
        <v>457</v>
      </c>
      <c r="F775" s="18" t="s">
        <v>295</v>
      </c>
      <c r="H775" s="11"/>
      <c r="I775" s="31"/>
      <c r="J775" s="10"/>
    </row>
    <row r="776" spans="1:10" ht="30.75" customHeight="1">
      <c r="A776" s="23" t="s">
        <v>1166</v>
      </c>
      <c r="B776" s="23" t="s">
        <v>1167</v>
      </c>
      <c r="C776" s="24">
        <f t="shared" si="6"/>
        <v>1219</v>
      </c>
      <c r="D776" s="24">
        <v>315</v>
      </c>
      <c r="E776" s="24">
        <v>904</v>
      </c>
      <c r="F776" s="22" t="s">
        <v>306</v>
      </c>
      <c r="H776" s="11"/>
      <c r="I776" s="31"/>
      <c r="J776" s="10"/>
    </row>
    <row r="777" spans="1:10" ht="30.75" customHeight="1">
      <c r="A777" s="23" t="s">
        <v>1168</v>
      </c>
      <c r="B777" s="23" t="s">
        <v>631</v>
      </c>
      <c r="C777" s="24">
        <f t="shared" si="6"/>
        <v>1250</v>
      </c>
      <c r="D777" s="24">
        <v>375</v>
      </c>
      <c r="E777" s="24">
        <v>875</v>
      </c>
      <c r="F777" s="18" t="s">
        <v>298</v>
      </c>
      <c r="H777" s="11"/>
      <c r="I777" s="31"/>
      <c r="J777" s="10"/>
    </row>
    <row r="778" spans="1:10" ht="30.75" customHeight="1">
      <c r="A778" s="23" t="s">
        <v>1169</v>
      </c>
      <c r="B778" s="23" t="s">
        <v>1118</v>
      </c>
      <c r="C778" s="24">
        <f t="shared" si="6"/>
        <v>100</v>
      </c>
      <c r="D778" s="24">
        <v>30</v>
      </c>
      <c r="E778" s="24">
        <v>70</v>
      </c>
      <c r="F778" s="18" t="s">
        <v>298</v>
      </c>
      <c r="H778" s="11"/>
      <c r="I778" s="31"/>
      <c r="J778" s="10"/>
    </row>
    <row r="779" spans="1:10" ht="30.75" customHeight="1">
      <c r="A779" s="23" t="s">
        <v>1170</v>
      </c>
      <c r="B779" s="23" t="s">
        <v>1120</v>
      </c>
      <c r="C779" s="24">
        <f t="shared" si="6"/>
        <v>150</v>
      </c>
      <c r="D779" s="24">
        <v>45</v>
      </c>
      <c r="E779" s="24">
        <v>105</v>
      </c>
      <c r="F779" s="18" t="s">
        <v>298</v>
      </c>
      <c r="H779" s="11"/>
      <c r="I779" s="31"/>
      <c r="J779" s="10"/>
    </row>
    <row r="780" spans="1:10" ht="30.75" customHeight="1">
      <c r="A780" s="23" t="s">
        <v>1171</v>
      </c>
      <c r="B780" s="23" t="s">
        <v>1172</v>
      </c>
      <c r="C780" s="24">
        <f t="shared" si="6"/>
        <v>500</v>
      </c>
      <c r="D780" s="24">
        <v>150</v>
      </c>
      <c r="E780" s="24">
        <v>350</v>
      </c>
      <c r="F780" s="18" t="s">
        <v>298</v>
      </c>
      <c r="H780" s="11"/>
      <c r="I780" s="31"/>
      <c r="J780" s="10"/>
    </row>
    <row r="781" spans="1:10" ht="30.75" customHeight="1">
      <c r="A781" s="23" t="s">
        <v>1173</v>
      </c>
      <c r="B781" s="23" t="s">
        <v>1149</v>
      </c>
      <c r="C781" s="24">
        <f t="shared" si="6"/>
        <v>90</v>
      </c>
      <c r="D781" s="24">
        <v>45</v>
      </c>
      <c r="E781" s="24">
        <v>45</v>
      </c>
      <c r="F781" s="22" t="s">
        <v>306</v>
      </c>
      <c r="H781" s="11"/>
      <c r="I781" s="31"/>
      <c r="J781" s="10"/>
    </row>
    <row r="782" spans="1:10" ht="30.75" customHeight="1">
      <c r="A782" s="23" t="s">
        <v>1174</v>
      </c>
      <c r="B782" s="23" t="s">
        <v>1175</v>
      </c>
      <c r="C782" s="24">
        <f t="shared" ref="C782:C845" si="7">D782+E782</f>
        <v>100</v>
      </c>
      <c r="D782" s="24">
        <v>50</v>
      </c>
      <c r="E782" s="24">
        <v>50</v>
      </c>
      <c r="F782" s="18" t="s">
        <v>298</v>
      </c>
      <c r="H782" s="11"/>
      <c r="I782" s="31"/>
      <c r="J782" s="10"/>
    </row>
    <row r="783" spans="1:10" ht="30.75" customHeight="1">
      <c r="A783" s="23" t="s">
        <v>1176</v>
      </c>
      <c r="B783" s="23" t="s">
        <v>1177</v>
      </c>
      <c r="C783" s="24">
        <f t="shared" si="7"/>
        <v>288</v>
      </c>
      <c r="D783" s="24">
        <v>86</v>
      </c>
      <c r="E783" s="24">
        <v>202</v>
      </c>
      <c r="F783" s="18" t="s">
        <v>298</v>
      </c>
      <c r="H783" s="11"/>
      <c r="I783" s="31"/>
      <c r="J783" s="10"/>
    </row>
    <row r="784" spans="1:10" ht="30.75" customHeight="1">
      <c r="A784" s="23" t="s">
        <v>1178</v>
      </c>
      <c r="B784" s="23" t="s">
        <v>1177</v>
      </c>
      <c r="C784" s="24">
        <f t="shared" si="7"/>
        <v>250</v>
      </c>
      <c r="D784" s="24">
        <v>75</v>
      </c>
      <c r="E784" s="24">
        <v>175</v>
      </c>
      <c r="F784" s="22" t="s">
        <v>315</v>
      </c>
      <c r="H784" s="11"/>
      <c r="I784" s="31"/>
      <c r="J784" s="10"/>
    </row>
    <row r="785" spans="1:10" ht="30.75" customHeight="1">
      <c r="A785" s="23" t="s">
        <v>1179</v>
      </c>
      <c r="B785" s="23" t="s">
        <v>1177</v>
      </c>
      <c r="C785" s="24">
        <f t="shared" si="7"/>
        <v>667</v>
      </c>
      <c r="D785" s="24">
        <v>200</v>
      </c>
      <c r="E785" s="24">
        <v>467</v>
      </c>
      <c r="F785" s="22" t="s">
        <v>306</v>
      </c>
      <c r="H785" s="11"/>
      <c r="I785" s="31"/>
      <c r="J785" s="10"/>
    </row>
    <row r="786" spans="1:10" ht="30.75" customHeight="1">
      <c r="A786" s="23" t="s">
        <v>1180</v>
      </c>
      <c r="B786" s="23" t="s">
        <v>1177</v>
      </c>
      <c r="C786" s="24">
        <f t="shared" si="7"/>
        <v>175.5</v>
      </c>
      <c r="D786" s="24">
        <v>52.5</v>
      </c>
      <c r="E786" s="24">
        <v>123</v>
      </c>
      <c r="F786" s="18" t="s">
        <v>298</v>
      </c>
      <c r="H786" s="11"/>
      <c r="I786" s="31"/>
      <c r="J786" s="10"/>
    </row>
    <row r="787" spans="1:10" ht="30.75" customHeight="1">
      <c r="A787" s="23" t="s">
        <v>1181</v>
      </c>
      <c r="B787" s="23" t="s">
        <v>1177</v>
      </c>
      <c r="C787" s="24">
        <f t="shared" si="7"/>
        <v>203</v>
      </c>
      <c r="D787" s="24">
        <v>61</v>
      </c>
      <c r="E787" s="24">
        <v>142</v>
      </c>
      <c r="F787" s="22" t="s">
        <v>315</v>
      </c>
      <c r="H787" s="11"/>
      <c r="I787" s="31"/>
      <c r="J787" s="10"/>
    </row>
    <row r="788" spans="1:10" ht="30.75" customHeight="1">
      <c r="A788" s="23" t="s">
        <v>1182</v>
      </c>
      <c r="B788" s="23" t="s">
        <v>1177</v>
      </c>
      <c r="C788" s="24">
        <f t="shared" si="7"/>
        <v>140</v>
      </c>
      <c r="D788" s="24">
        <v>42</v>
      </c>
      <c r="E788" s="24">
        <v>98</v>
      </c>
      <c r="F788" s="18" t="s">
        <v>295</v>
      </c>
      <c r="H788" s="11"/>
      <c r="I788" s="31"/>
      <c r="J788" s="10"/>
    </row>
    <row r="789" spans="1:10" ht="30.75" customHeight="1">
      <c r="A789" s="23" t="s">
        <v>1183</v>
      </c>
      <c r="B789" s="23" t="s">
        <v>1177</v>
      </c>
      <c r="C789" s="24">
        <f t="shared" si="7"/>
        <v>248</v>
      </c>
      <c r="D789" s="24">
        <v>108</v>
      </c>
      <c r="E789" s="24">
        <v>140</v>
      </c>
      <c r="F789" s="18" t="s">
        <v>298</v>
      </c>
      <c r="H789" s="11"/>
      <c r="I789" s="31"/>
      <c r="J789" s="10"/>
    </row>
    <row r="790" spans="1:10" ht="30.75" customHeight="1">
      <c r="A790" s="23" t="s">
        <v>1184</v>
      </c>
      <c r="B790" s="23" t="s">
        <v>1177</v>
      </c>
      <c r="C790" s="24">
        <f t="shared" si="7"/>
        <v>200</v>
      </c>
      <c r="D790" s="24">
        <v>60</v>
      </c>
      <c r="E790" s="24">
        <v>140</v>
      </c>
      <c r="F790" s="22" t="s">
        <v>315</v>
      </c>
      <c r="H790" s="11"/>
      <c r="I790" s="31"/>
      <c r="J790" s="10"/>
    </row>
    <row r="791" spans="1:10" ht="30.75" customHeight="1">
      <c r="A791" s="23" t="s">
        <v>1185</v>
      </c>
      <c r="B791" s="23" t="s">
        <v>1177</v>
      </c>
      <c r="C791" s="24">
        <f t="shared" si="7"/>
        <v>767</v>
      </c>
      <c r="D791" s="24">
        <v>230</v>
      </c>
      <c r="E791" s="24">
        <v>537</v>
      </c>
      <c r="F791" s="18" t="s">
        <v>298</v>
      </c>
      <c r="H791" s="11"/>
      <c r="I791" s="31"/>
      <c r="J791" s="10"/>
    </row>
    <row r="792" spans="1:10" ht="30.75" customHeight="1">
      <c r="A792" s="23" t="s">
        <v>1186</v>
      </c>
      <c r="B792" s="23" t="s">
        <v>1187</v>
      </c>
      <c r="C792" s="24">
        <f t="shared" si="7"/>
        <v>113</v>
      </c>
      <c r="D792" s="24">
        <v>52</v>
      </c>
      <c r="E792" s="24">
        <v>61</v>
      </c>
      <c r="F792" s="22" t="s">
        <v>306</v>
      </c>
      <c r="H792" s="11"/>
      <c r="I792" s="31"/>
      <c r="J792" s="10"/>
    </row>
    <row r="793" spans="1:10" ht="30.75" customHeight="1">
      <c r="A793" s="23" t="s">
        <v>1188</v>
      </c>
      <c r="B793" s="23" t="s">
        <v>314</v>
      </c>
      <c r="C793" s="24">
        <f t="shared" si="7"/>
        <v>50</v>
      </c>
      <c r="D793" s="24">
        <v>15</v>
      </c>
      <c r="E793" s="24">
        <v>35</v>
      </c>
      <c r="F793" s="18" t="s">
        <v>298</v>
      </c>
      <c r="H793" s="11"/>
      <c r="I793" s="31"/>
      <c r="J793" s="10"/>
    </row>
    <row r="794" spans="1:10" ht="30.75" customHeight="1">
      <c r="A794" s="23" t="s">
        <v>1189</v>
      </c>
      <c r="B794" s="23" t="s">
        <v>314</v>
      </c>
      <c r="C794" s="24">
        <f t="shared" si="7"/>
        <v>90</v>
      </c>
      <c r="D794" s="24">
        <v>27</v>
      </c>
      <c r="E794" s="24">
        <v>63</v>
      </c>
      <c r="F794" s="18" t="s">
        <v>295</v>
      </c>
      <c r="H794" s="11"/>
      <c r="I794" s="31"/>
      <c r="J794" s="10"/>
    </row>
    <row r="795" spans="1:10" ht="30.75" customHeight="1">
      <c r="A795" s="23" t="s">
        <v>1190</v>
      </c>
      <c r="B795" s="23" t="s">
        <v>314</v>
      </c>
      <c r="C795" s="24">
        <f t="shared" si="7"/>
        <v>1750</v>
      </c>
      <c r="D795" s="24">
        <v>500</v>
      </c>
      <c r="E795" s="24">
        <v>1250</v>
      </c>
      <c r="F795" s="22" t="s">
        <v>306</v>
      </c>
      <c r="H795" s="11"/>
      <c r="I795" s="31"/>
      <c r="J795" s="10"/>
    </row>
    <row r="796" spans="1:10" ht="30.75" customHeight="1">
      <c r="A796" s="23" t="s">
        <v>1191</v>
      </c>
      <c r="B796" s="23" t="s">
        <v>314</v>
      </c>
      <c r="C796" s="24">
        <f t="shared" si="7"/>
        <v>60</v>
      </c>
      <c r="D796" s="24">
        <v>18</v>
      </c>
      <c r="E796" s="24">
        <v>42</v>
      </c>
      <c r="F796" s="18" t="s">
        <v>298</v>
      </c>
      <c r="H796" s="11"/>
      <c r="I796" s="31"/>
      <c r="J796" s="10"/>
    </row>
    <row r="797" spans="1:10" ht="30.75" customHeight="1">
      <c r="A797" s="29" t="s">
        <v>1192</v>
      </c>
      <c r="B797" s="29" t="s">
        <v>314</v>
      </c>
      <c r="C797" s="30">
        <f t="shared" si="7"/>
        <v>106</v>
      </c>
      <c r="D797" s="30">
        <v>18</v>
      </c>
      <c r="E797" s="30">
        <v>88</v>
      </c>
      <c r="F797" s="22" t="s">
        <v>315</v>
      </c>
      <c r="H797" s="11"/>
      <c r="I797" s="31"/>
      <c r="J797" s="10"/>
    </row>
    <row r="798" spans="1:10" ht="30.75" customHeight="1">
      <c r="A798" s="23" t="s">
        <v>1193</v>
      </c>
      <c r="B798" s="23" t="s">
        <v>314</v>
      </c>
      <c r="C798" s="24">
        <f t="shared" si="7"/>
        <v>195.5</v>
      </c>
      <c r="D798" s="24">
        <v>58.5</v>
      </c>
      <c r="E798" s="24">
        <v>137</v>
      </c>
      <c r="F798" s="22" t="s">
        <v>306</v>
      </c>
      <c r="H798" s="11"/>
      <c r="I798" s="31"/>
      <c r="J798" s="10"/>
    </row>
    <row r="799" spans="1:10" ht="30.75" customHeight="1">
      <c r="A799" s="23" t="s">
        <v>1194</v>
      </c>
      <c r="B799" s="23" t="s">
        <v>314</v>
      </c>
      <c r="C799" s="24">
        <f t="shared" si="7"/>
        <v>100</v>
      </c>
      <c r="D799" s="24">
        <v>30</v>
      </c>
      <c r="E799" s="24">
        <v>70</v>
      </c>
      <c r="F799" s="18" t="s">
        <v>298</v>
      </c>
      <c r="H799" s="11"/>
      <c r="I799" s="31"/>
      <c r="J799" s="10"/>
    </row>
    <row r="800" spans="1:10" ht="30.75" customHeight="1">
      <c r="A800" s="23" t="s">
        <v>1195</v>
      </c>
      <c r="B800" s="23" t="s">
        <v>314</v>
      </c>
      <c r="C800" s="24">
        <f t="shared" si="7"/>
        <v>45.5</v>
      </c>
      <c r="D800" s="24">
        <v>13.5</v>
      </c>
      <c r="E800" s="24">
        <v>32</v>
      </c>
      <c r="F800" s="18" t="s">
        <v>298</v>
      </c>
      <c r="H800" s="11"/>
      <c r="I800" s="31"/>
      <c r="J800" s="10"/>
    </row>
    <row r="801" spans="1:10" ht="30.75" customHeight="1">
      <c r="A801" s="23" t="s">
        <v>1196</v>
      </c>
      <c r="B801" s="23" t="s">
        <v>314</v>
      </c>
      <c r="C801" s="24">
        <f t="shared" si="7"/>
        <v>120</v>
      </c>
      <c r="D801" s="24">
        <v>60</v>
      </c>
      <c r="E801" s="24">
        <v>60</v>
      </c>
      <c r="F801" s="18" t="s">
        <v>298</v>
      </c>
      <c r="H801" s="11"/>
      <c r="I801" s="31"/>
      <c r="J801" s="10"/>
    </row>
    <row r="802" spans="1:10" ht="30.75" customHeight="1">
      <c r="A802" s="23" t="s">
        <v>1197</v>
      </c>
      <c r="B802" s="23" t="s">
        <v>314</v>
      </c>
      <c r="C802" s="24">
        <f t="shared" si="7"/>
        <v>150</v>
      </c>
      <c r="D802" s="24">
        <v>45</v>
      </c>
      <c r="E802" s="24">
        <v>105</v>
      </c>
      <c r="F802" s="22" t="s">
        <v>306</v>
      </c>
      <c r="H802" s="11"/>
      <c r="I802" s="31"/>
      <c r="J802" s="10"/>
    </row>
    <row r="803" spans="1:10" ht="30.75" customHeight="1">
      <c r="A803" s="23" t="s">
        <v>1198</v>
      </c>
      <c r="B803" s="23" t="s">
        <v>1177</v>
      </c>
      <c r="C803" s="24">
        <f t="shared" si="7"/>
        <v>8199</v>
      </c>
      <c r="D803" s="24">
        <v>2460</v>
      </c>
      <c r="E803" s="24">
        <v>5739</v>
      </c>
      <c r="F803" s="18" t="s">
        <v>298</v>
      </c>
      <c r="H803" s="11"/>
      <c r="I803" s="31"/>
      <c r="J803" s="10"/>
    </row>
    <row r="804" spans="1:10" ht="30.75" customHeight="1">
      <c r="A804" s="23" t="s">
        <v>1199</v>
      </c>
      <c r="B804" s="23" t="s">
        <v>1177</v>
      </c>
      <c r="C804" s="24">
        <f t="shared" si="7"/>
        <v>480</v>
      </c>
      <c r="D804" s="24">
        <v>144</v>
      </c>
      <c r="E804" s="24">
        <v>336</v>
      </c>
      <c r="F804" s="22" t="s">
        <v>306</v>
      </c>
      <c r="H804" s="11"/>
      <c r="I804" s="31"/>
      <c r="J804" s="10"/>
    </row>
    <row r="805" spans="1:10" ht="30.75" customHeight="1">
      <c r="A805" s="23" t="s">
        <v>1200</v>
      </c>
      <c r="B805" s="23" t="s">
        <v>1177</v>
      </c>
      <c r="C805" s="24">
        <f t="shared" si="7"/>
        <v>1600</v>
      </c>
      <c r="D805" s="24">
        <v>480</v>
      </c>
      <c r="E805" s="24">
        <v>1120</v>
      </c>
      <c r="F805" s="22" t="s">
        <v>306</v>
      </c>
      <c r="H805" s="11"/>
      <c r="I805" s="31"/>
      <c r="J805" s="10"/>
    </row>
    <row r="806" spans="1:10" ht="30.75" customHeight="1">
      <c r="A806" s="23" t="s">
        <v>1201</v>
      </c>
      <c r="B806" s="23" t="s">
        <v>1177</v>
      </c>
      <c r="C806" s="24">
        <f t="shared" si="7"/>
        <v>240</v>
      </c>
      <c r="D806" s="24">
        <v>72</v>
      </c>
      <c r="E806" s="24">
        <v>168</v>
      </c>
      <c r="F806" s="22" t="s">
        <v>306</v>
      </c>
      <c r="H806" s="11"/>
      <c r="I806" s="31"/>
      <c r="J806" s="10"/>
    </row>
    <row r="807" spans="1:10" ht="30.75" customHeight="1">
      <c r="A807" s="23" t="s">
        <v>1202</v>
      </c>
      <c r="B807" s="23" t="s">
        <v>1177</v>
      </c>
      <c r="C807" s="24">
        <f t="shared" si="7"/>
        <v>240</v>
      </c>
      <c r="D807" s="24">
        <v>72</v>
      </c>
      <c r="E807" s="24">
        <v>168</v>
      </c>
      <c r="F807" s="18" t="s">
        <v>298</v>
      </c>
      <c r="H807" s="11"/>
      <c r="I807" s="31"/>
      <c r="J807" s="10"/>
    </row>
    <row r="808" spans="1:10" ht="30.75" customHeight="1">
      <c r="A808" s="23" t="s">
        <v>1203</v>
      </c>
      <c r="B808" s="23" t="s">
        <v>1177</v>
      </c>
      <c r="C808" s="24">
        <f t="shared" si="7"/>
        <v>40</v>
      </c>
      <c r="D808" s="24">
        <v>20</v>
      </c>
      <c r="E808" s="24">
        <v>20</v>
      </c>
      <c r="F808" s="22" t="s">
        <v>315</v>
      </c>
      <c r="H808" s="11"/>
      <c r="I808" s="31"/>
      <c r="J808" s="10"/>
    </row>
    <row r="809" spans="1:10" ht="30.75" customHeight="1">
      <c r="A809" s="23" t="s">
        <v>1204</v>
      </c>
      <c r="B809" s="23" t="s">
        <v>1133</v>
      </c>
      <c r="C809" s="24">
        <f t="shared" si="7"/>
        <v>4610</v>
      </c>
      <c r="D809" s="24">
        <v>2305</v>
      </c>
      <c r="E809" s="24">
        <v>2305</v>
      </c>
      <c r="F809" s="22" t="s">
        <v>306</v>
      </c>
      <c r="H809" s="11"/>
      <c r="I809" s="31"/>
      <c r="J809" s="10"/>
    </row>
    <row r="810" spans="1:10" ht="30.75" customHeight="1">
      <c r="A810" s="29" t="s">
        <v>1205</v>
      </c>
      <c r="B810" s="29" t="s">
        <v>1133</v>
      </c>
      <c r="C810" s="30">
        <f t="shared" si="7"/>
        <v>128</v>
      </c>
      <c r="D810" s="30">
        <v>26</v>
      </c>
      <c r="E810" s="30">
        <v>102</v>
      </c>
      <c r="F810" s="18" t="s">
        <v>298</v>
      </c>
      <c r="H810" s="11"/>
      <c r="I810" s="31"/>
      <c r="J810" s="10"/>
    </row>
    <row r="811" spans="1:10" ht="30.75" customHeight="1">
      <c r="A811" s="23" t="s">
        <v>1206</v>
      </c>
      <c r="B811" s="23" t="s">
        <v>1177</v>
      </c>
      <c r="C811" s="24">
        <f t="shared" si="7"/>
        <v>1341</v>
      </c>
      <c r="D811" s="24">
        <v>391</v>
      </c>
      <c r="E811" s="24">
        <v>950</v>
      </c>
      <c r="F811" s="18" t="s">
        <v>298</v>
      </c>
      <c r="H811" s="11"/>
      <c r="I811" s="31"/>
      <c r="J811" s="10"/>
    </row>
    <row r="812" spans="1:10" ht="30.75" customHeight="1">
      <c r="A812" s="23" t="s">
        <v>1207</v>
      </c>
      <c r="B812" s="23" t="s">
        <v>1177</v>
      </c>
      <c r="C812" s="24">
        <f t="shared" si="7"/>
        <v>225.5</v>
      </c>
      <c r="D812" s="24">
        <v>67.5</v>
      </c>
      <c r="E812" s="24">
        <v>158</v>
      </c>
      <c r="F812" s="22" t="s">
        <v>306</v>
      </c>
      <c r="H812" s="11"/>
      <c r="I812" s="31"/>
      <c r="J812" s="10"/>
    </row>
    <row r="813" spans="1:10" ht="30.75" customHeight="1">
      <c r="A813" s="23" t="s">
        <v>1208</v>
      </c>
      <c r="B813" s="23" t="s">
        <v>1177</v>
      </c>
      <c r="C813" s="24">
        <f t="shared" si="7"/>
        <v>121.5</v>
      </c>
      <c r="D813" s="24">
        <v>59.5</v>
      </c>
      <c r="E813" s="24">
        <v>62</v>
      </c>
      <c r="F813" s="22" t="s">
        <v>315</v>
      </c>
      <c r="H813" s="11"/>
      <c r="I813" s="31"/>
      <c r="J813" s="10"/>
    </row>
    <row r="814" spans="1:10" ht="30.75" customHeight="1">
      <c r="A814" s="23" t="s">
        <v>1209</v>
      </c>
      <c r="B814" s="23" t="s">
        <v>1133</v>
      </c>
      <c r="C814" s="24">
        <f t="shared" si="7"/>
        <v>400</v>
      </c>
      <c r="D814" s="24">
        <v>160</v>
      </c>
      <c r="E814" s="24">
        <v>240</v>
      </c>
      <c r="F814" s="18" t="s">
        <v>298</v>
      </c>
      <c r="H814" s="11"/>
      <c r="I814" s="31"/>
      <c r="J814" s="10"/>
    </row>
    <row r="815" spans="1:10" ht="30.75" customHeight="1">
      <c r="A815" s="23" t="s">
        <v>1210</v>
      </c>
      <c r="B815" s="23" t="s">
        <v>1133</v>
      </c>
      <c r="C815" s="24">
        <f t="shared" si="7"/>
        <v>3088</v>
      </c>
      <c r="D815" s="24">
        <v>1236</v>
      </c>
      <c r="E815" s="24">
        <v>1852</v>
      </c>
      <c r="F815" s="22" t="s">
        <v>306</v>
      </c>
      <c r="H815" s="11"/>
      <c r="I815" s="31"/>
      <c r="J815" s="10"/>
    </row>
    <row r="816" spans="1:10" ht="30.75" customHeight="1">
      <c r="A816" s="23" t="s">
        <v>1211</v>
      </c>
      <c r="B816" s="23" t="s">
        <v>1212</v>
      </c>
      <c r="C816" s="24">
        <f t="shared" si="7"/>
        <v>15</v>
      </c>
      <c r="D816" s="24">
        <v>12</v>
      </c>
      <c r="E816" s="24">
        <v>3</v>
      </c>
      <c r="F816" s="22" t="s">
        <v>315</v>
      </c>
      <c r="H816" s="11"/>
      <c r="I816" s="31"/>
      <c r="J816" s="10"/>
    </row>
    <row r="817" spans="1:10" ht="30.75" customHeight="1">
      <c r="A817" s="23" t="s">
        <v>1213</v>
      </c>
      <c r="B817" s="23" t="s">
        <v>1133</v>
      </c>
      <c r="C817" s="24">
        <f t="shared" si="7"/>
        <v>1334</v>
      </c>
      <c r="D817" s="24">
        <v>400</v>
      </c>
      <c r="E817" s="24">
        <v>934</v>
      </c>
      <c r="F817" s="18" t="s">
        <v>295</v>
      </c>
      <c r="H817" s="11"/>
      <c r="I817" s="31"/>
      <c r="J817" s="10"/>
    </row>
    <row r="818" spans="1:10" ht="30.75" customHeight="1">
      <c r="A818" s="23" t="s">
        <v>1214</v>
      </c>
      <c r="B818" s="23" t="s">
        <v>1177</v>
      </c>
      <c r="C818" s="24">
        <f t="shared" si="7"/>
        <v>309</v>
      </c>
      <c r="D818" s="24">
        <v>93</v>
      </c>
      <c r="E818" s="24">
        <v>216</v>
      </c>
      <c r="F818" s="22" t="s">
        <v>306</v>
      </c>
      <c r="H818" s="11"/>
      <c r="I818" s="31"/>
      <c r="J818" s="10"/>
    </row>
    <row r="819" spans="1:10" ht="30.75" customHeight="1">
      <c r="A819" s="23" t="s">
        <v>1215</v>
      </c>
      <c r="B819" s="23" t="s">
        <v>1177</v>
      </c>
      <c r="C819" s="24">
        <f t="shared" si="7"/>
        <v>216</v>
      </c>
      <c r="D819" s="24">
        <v>65</v>
      </c>
      <c r="E819" s="24">
        <v>151</v>
      </c>
      <c r="F819" s="18" t="s">
        <v>298</v>
      </c>
      <c r="H819" s="11"/>
      <c r="I819" s="31"/>
      <c r="J819" s="10"/>
    </row>
    <row r="820" spans="1:10" ht="30.75" customHeight="1">
      <c r="A820" s="23" t="s">
        <v>1216</v>
      </c>
      <c r="B820" s="23" t="s">
        <v>1177</v>
      </c>
      <c r="C820" s="24">
        <f t="shared" si="7"/>
        <v>271</v>
      </c>
      <c r="D820" s="24">
        <v>81</v>
      </c>
      <c r="E820" s="24">
        <v>190</v>
      </c>
      <c r="F820" s="18" t="s">
        <v>295</v>
      </c>
      <c r="H820" s="11"/>
      <c r="I820" s="31"/>
      <c r="J820" s="10"/>
    </row>
    <row r="821" spans="1:10" ht="30.75" customHeight="1">
      <c r="A821" s="23" t="s">
        <v>1217</v>
      </c>
      <c r="B821" s="23" t="s">
        <v>1177</v>
      </c>
      <c r="C821" s="24">
        <f t="shared" si="7"/>
        <v>480</v>
      </c>
      <c r="D821" s="24">
        <v>144</v>
      </c>
      <c r="E821" s="24">
        <v>336</v>
      </c>
      <c r="F821" s="22" t="s">
        <v>315</v>
      </c>
      <c r="H821" s="11"/>
      <c r="I821" s="31"/>
      <c r="J821" s="10"/>
    </row>
    <row r="822" spans="1:10" ht="30.75" customHeight="1">
      <c r="A822" s="23" t="s">
        <v>1218</v>
      </c>
      <c r="B822" s="23" t="s">
        <v>1177</v>
      </c>
      <c r="C822" s="24">
        <f t="shared" si="7"/>
        <v>10</v>
      </c>
      <c r="D822" s="24">
        <v>5</v>
      </c>
      <c r="E822" s="24">
        <v>5</v>
      </c>
      <c r="F822" s="22" t="s">
        <v>315</v>
      </c>
      <c r="H822" s="11"/>
      <c r="I822" s="31"/>
      <c r="J822" s="10"/>
    </row>
    <row r="823" spans="1:10" ht="30.75" customHeight="1">
      <c r="A823" s="23" t="s">
        <v>1219</v>
      </c>
      <c r="B823" s="23" t="s">
        <v>1177</v>
      </c>
      <c r="C823" s="24">
        <f t="shared" si="7"/>
        <v>177</v>
      </c>
      <c r="D823" s="24">
        <v>51</v>
      </c>
      <c r="E823" s="24">
        <v>126</v>
      </c>
      <c r="F823" s="22" t="s">
        <v>306</v>
      </c>
      <c r="H823" s="11"/>
      <c r="I823" s="31"/>
      <c r="J823" s="10"/>
    </row>
    <row r="824" spans="1:10" ht="30.75" customHeight="1">
      <c r="A824" s="23" t="s">
        <v>1220</v>
      </c>
      <c r="B824" s="23" t="s">
        <v>1177</v>
      </c>
      <c r="C824" s="24">
        <f t="shared" si="7"/>
        <v>72</v>
      </c>
      <c r="D824" s="24">
        <v>22</v>
      </c>
      <c r="E824" s="24">
        <v>50</v>
      </c>
      <c r="F824" s="22" t="s">
        <v>306</v>
      </c>
      <c r="H824" s="11"/>
      <c r="I824" s="31"/>
      <c r="J824" s="10"/>
    </row>
    <row r="825" spans="1:10" ht="30.75" customHeight="1">
      <c r="A825" s="23" t="s">
        <v>1221</v>
      </c>
      <c r="B825" s="23" t="s">
        <v>1177</v>
      </c>
      <c r="C825" s="24">
        <f t="shared" si="7"/>
        <v>300</v>
      </c>
      <c r="D825" s="24">
        <v>90</v>
      </c>
      <c r="E825" s="24">
        <v>210</v>
      </c>
      <c r="F825" s="22" t="s">
        <v>315</v>
      </c>
      <c r="H825" s="11"/>
      <c r="I825" s="31"/>
      <c r="J825" s="10"/>
    </row>
    <row r="826" spans="1:10" ht="30.75" customHeight="1">
      <c r="A826" s="23" t="s">
        <v>1222</v>
      </c>
      <c r="B826" s="23" t="s">
        <v>1223</v>
      </c>
      <c r="C826" s="24">
        <f t="shared" si="7"/>
        <v>30</v>
      </c>
      <c r="D826" s="24">
        <v>30</v>
      </c>
      <c r="E826" s="24">
        <v>0</v>
      </c>
      <c r="F826" s="18" t="s">
        <v>298</v>
      </c>
      <c r="H826" s="11"/>
      <c r="I826" s="31"/>
      <c r="J826" s="10"/>
    </row>
    <row r="827" spans="1:10" ht="30.75" customHeight="1">
      <c r="A827" s="23" t="s">
        <v>1224</v>
      </c>
      <c r="B827" s="23" t="s">
        <v>1177</v>
      </c>
      <c r="C827" s="24">
        <f t="shared" si="7"/>
        <v>360</v>
      </c>
      <c r="D827" s="24">
        <v>108</v>
      </c>
      <c r="E827" s="24">
        <v>252</v>
      </c>
      <c r="F827" s="18" t="s">
        <v>295</v>
      </c>
      <c r="H827" s="11"/>
      <c r="I827" s="31"/>
      <c r="J827" s="10"/>
    </row>
    <row r="828" spans="1:10" ht="30.75" customHeight="1">
      <c r="A828" s="23" t="s">
        <v>1225</v>
      </c>
      <c r="B828" s="23" t="s">
        <v>1177</v>
      </c>
      <c r="C828" s="24">
        <f t="shared" si="7"/>
        <v>17</v>
      </c>
      <c r="D828" s="24">
        <v>5</v>
      </c>
      <c r="E828" s="24">
        <v>12</v>
      </c>
      <c r="F828" s="18" t="s">
        <v>298</v>
      </c>
      <c r="H828" s="11"/>
      <c r="I828" s="31"/>
      <c r="J828" s="10"/>
    </row>
    <row r="829" spans="1:10" ht="30.75" customHeight="1">
      <c r="A829" s="23" t="s">
        <v>1226</v>
      </c>
      <c r="B829" s="23" t="s">
        <v>1227</v>
      </c>
      <c r="C829" s="24">
        <f t="shared" si="7"/>
        <v>10</v>
      </c>
      <c r="D829" s="24">
        <v>10</v>
      </c>
      <c r="E829" s="24">
        <v>0</v>
      </c>
      <c r="F829" s="18" t="s">
        <v>298</v>
      </c>
      <c r="H829" s="11"/>
      <c r="I829" s="31">
        <f>SUM(I663:I828)</f>
        <v>0</v>
      </c>
      <c r="J829" s="10"/>
    </row>
    <row r="830" spans="1:10" ht="30.75" customHeight="1">
      <c r="A830" s="23" t="s">
        <v>1228</v>
      </c>
      <c r="B830" s="23" t="s">
        <v>1229</v>
      </c>
      <c r="C830" s="24">
        <f t="shared" si="7"/>
        <v>155</v>
      </c>
      <c r="D830" s="24">
        <v>150</v>
      </c>
      <c r="E830" s="24">
        <v>5</v>
      </c>
      <c r="F830" s="18" t="s">
        <v>295</v>
      </c>
      <c r="H830" s="11"/>
      <c r="I830" s="11"/>
      <c r="J830" s="10"/>
    </row>
    <row r="831" spans="1:10" ht="30.75" customHeight="1">
      <c r="A831" s="23" t="s">
        <v>1230</v>
      </c>
      <c r="B831" s="23" t="s">
        <v>631</v>
      </c>
      <c r="C831" s="24">
        <f t="shared" si="7"/>
        <v>18</v>
      </c>
      <c r="D831" s="24">
        <v>9</v>
      </c>
      <c r="E831" s="24">
        <v>9</v>
      </c>
      <c r="F831" s="18" t="s">
        <v>298</v>
      </c>
      <c r="H831" s="11"/>
      <c r="I831" s="11"/>
      <c r="J831" s="10"/>
    </row>
    <row r="832" spans="1:10" ht="30.75" customHeight="1">
      <c r="A832" s="23" t="s">
        <v>1231</v>
      </c>
      <c r="B832" s="23" t="s">
        <v>1104</v>
      </c>
      <c r="C832" s="24">
        <f t="shared" si="7"/>
        <v>170</v>
      </c>
      <c r="D832" s="24">
        <v>70</v>
      </c>
      <c r="E832" s="24">
        <v>100</v>
      </c>
      <c r="F832" s="18" t="s">
        <v>298</v>
      </c>
      <c r="H832" s="11"/>
      <c r="I832" s="11"/>
      <c r="J832" s="10"/>
    </row>
    <row r="833" spans="1:10" ht="30.75" customHeight="1">
      <c r="A833" s="23" t="s">
        <v>1232</v>
      </c>
      <c r="B833" s="23" t="s">
        <v>1233</v>
      </c>
      <c r="C833" s="24">
        <f t="shared" si="7"/>
        <v>200</v>
      </c>
      <c r="D833" s="24">
        <v>30</v>
      </c>
      <c r="E833" s="24">
        <v>170</v>
      </c>
      <c r="F833" s="22" t="s">
        <v>306</v>
      </c>
      <c r="H833" s="11"/>
      <c r="I833" s="11"/>
      <c r="J833" s="10"/>
    </row>
    <row r="834" spans="1:10" ht="30.75" customHeight="1">
      <c r="A834" s="29" t="s">
        <v>1234</v>
      </c>
      <c r="B834" s="29" t="s">
        <v>1235</v>
      </c>
      <c r="C834" s="24">
        <f t="shared" si="7"/>
        <v>45</v>
      </c>
      <c r="D834" s="30">
        <v>13</v>
      </c>
      <c r="E834" s="30">
        <v>32</v>
      </c>
      <c r="F834" s="22" t="s">
        <v>315</v>
      </c>
      <c r="H834" s="11"/>
      <c r="I834" s="11"/>
      <c r="J834" s="10"/>
    </row>
    <row r="835" spans="1:10" ht="30.75" customHeight="1">
      <c r="A835" s="23" t="s">
        <v>1236</v>
      </c>
      <c r="B835" s="23" t="s">
        <v>1235</v>
      </c>
      <c r="C835" s="24">
        <f t="shared" si="7"/>
        <v>136</v>
      </c>
      <c r="D835" s="24">
        <v>41</v>
      </c>
      <c r="E835" s="24">
        <v>95</v>
      </c>
      <c r="F835" s="18" t="s">
        <v>298</v>
      </c>
      <c r="H835" s="11"/>
      <c r="I835" s="11"/>
      <c r="J835" s="10"/>
    </row>
    <row r="836" spans="1:10" ht="30.75" customHeight="1">
      <c r="A836" s="23" t="s">
        <v>1237</v>
      </c>
      <c r="B836" s="23" t="s">
        <v>265</v>
      </c>
      <c r="C836" s="24">
        <f t="shared" si="7"/>
        <v>34</v>
      </c>
      <c r="D836" s="24">
        <v>17</v>
      </c>
      <c r="E836" s="24">
        <v>17</v>
      </c>
      <c r="F836" s="22" t="s">
        <v>315</v>
      </c>
      <c r="H836" s="11"/>
      <c r="I836" s="11"/>
      <c r="J836" s="10"/>
    </row>
    <row r="837" spans="1:10" ht="30.75" customHeight="1">
      <c r="A837" s="23" t="s">
        <v>1238</v>
      </c>
      <c r="B837" s="23" t="s">
        <v>1239</v>
      </c>
      <c r="C837" s="24">
        <f t="shared" si="7"/>
        <v>630</v>
      </c>
      <c r="D837" s="24">
        <v>315</v>
      </c>
      <c r="E837" s="24">
        <v>315</v>
      </c>
      <c r="F837" s="22" t="s">
        <v>306</v>
      </c>
      <c r="H837" s="11"/>
      <c r="I837" s="11"/>
      <c r="J837" s="10"/>
    </row>
    <row r="838" spans="1:10" ht="30.75" customHeight="1">
      <c r="A838" s="23" t="s">
        <v>1240</v>
      </c>
      <c r="B838" s="23" t="s">
        <v>1241</v>
      </c>
      <c r="C838" s="24">
        <f t="shared" si="7"/>
        <v>483</v>
      </c>
      <c r="D838" s="24">
        <v>145</v>
      </c>
      <c r="E838" s="24">
        <v>338</v>
      </c>
      <c r="F838" s="18" t="s">
        <v>298</v>
      </c>
      <c r="H838" s="11"/>
      <c r="I838" s="11"/>
      <c r="J838" s="10"/>
    </row>
    <row r="839" spans="1:10" ht="30.75" customHeight="1">
      <c r="A839" s="23" t="s">
        <v>1242</v>
      </c>
      <c r="B839" s="23" t="s">
        <v>1243</v>
      </c>
      <c r="C839" s="24">
        <f t="shared" si="7"/>
        <v>367</v>
      </c>
      <c r="D839" s="24">
        <v>367</v>
      </c>
      <c r="E839" s="24">
        <v>0</v>
      </c>
      <c r="F839" s="22" t="s">
        <v>315</v>
      </c>
      <c r="H839" s="11"/>
      <c r="I839" s="11"/>
      <c r="J839" s="10"/>
    </row>
    <row r="840" spans="1:10" ht="30.75" customHeight="1">
      <c r="A840" s="23" t="s">
        <v>1244</v>
      </c>
      <c r="B840" s="23" t="s">
        <v>620</v>
      </c>
      <c r="C840" s="24">
        <f t="shared" si="7"/>
        <v>6356</v>
      </c>
      <c r="D840" s="24">
        <v>1906</v>
      </c>
      <c r="E840" s="24">
        <v>4450</v>
      </c>
      <c r="F840" s="18" t="s">
        <v>295</v>
      </c>
      <c r="H840" s="11"/>
      <c r="I840" s="11"/>
      <c r="J840" s="10"/>
    </row>
    <row r="841" spans="1:10" ht="30.75" customHeight="1">
      <c r="A841" s="23" t="s">
        <v>1245</v>
      </c>
      <c r="B841" s="23" t="s">
        <v>620</v>
      </c>
      <c r="C841" s="24">
        <f t="shared" si="7"/>
        <v>3420</v>
      </c>
      <c r="D841" s="24">
        <v>1026</v>
      </c>
      <c r="E841" s="24">
        <v>2394</v>
      </c>
      <c r="F841" s="22" t="s">
        <v>306</v>
      </c>
      <c r="H841" s="11"/>
      <c r="I841" s="11"/>
      <c r="J841" s="10"/>
    </row>
    <row r="842" spans="1:10" ht="30.75" customHeight="1">
      <c r="A842" s="23" t="s">
        <v>1246</v>
      </c>
      <c r="B842" s="23" t="s">
        <v>620</v>
      </c>
      <c r="C842" s="24">
        <f t="shared" si="7"/>
        <v>46</v>
      </c>
      <c r="D842" s="24">
        <v>14</v>
      </c>
      <c r="E842" s="24">
        <v>32</v>
      </c>
      <c r="F842" s="18" t="s">
        <v>298</v>
      </c>
      <c r="H842" s="11"/>
      <c r="I842" s="11"/>
      <c r="J842" s="10"/>
    </row>
    <row r="843" spans="1:10" ht="30.75" customHeight="1">
      <c r="A843" s="23" t="s">
        <v>1247</v>
      </c>
      <c r="B843" s="23" t="s">
        <v>380</v>
      </c>
      <c r="C843" s="24">
        <f t="shared" si="7"/>
        <v>80</v>
      </c>
      <c r="D843" s="24">
        <v>40</v>
      </c>
      <c r="E843" s="24">
        <v>40</v>
      </c>
      <c r="F843" s="22" t="s">
        <v>306</v>
      </c>
      <c r="H843" s="11"/>
      <c r="I843" s="11"/>
      <c r="J843" s="10"/>
    </row>
    <row r="844" spans="1:10" ht="30.75" customHeight="1">
      <c r="A844" s="23" t="s">
        <v>1248</v>
      </c>
      <c r="B844" s="23" t="s">
        <v>1249</v>
      </c>
      <c r="C844" s="24">
        <f t="shared" si="7"/>
        <v>80</v>
      </c>
      <c r="D844" s="24">
        <v>80</v>
      </c>
      <c r="E844" s="24">
        <v>0</v>
      </c>
      <c r="F844" s="22" t="s">
        <v>306</v>
      </c>
      <c r="H844" s="11"/>
      <c r="I844" s="11"/>
      <c r="J844" s="10"/>
    </row>
    <row r="845" spans="1:10" ht="30.75" customHeight="1">
      <c r="A845" s="23" t="s">
        <v>1250</v>
      </c>
      <c r="B845" s="23" t="s">
        <v>1249</v>
      </c>
      <c r="C845" s="24">
        <f t="shared" si="7"/>
        <v>10</v>
      </c>
      <c r="D845" s="24">
        <v>10</v>
      </c>
      <c r="E845" s="24">
        <v>0</v>
      </c>
      <c r="F845" s="22" t="s">
        <v>306</v>
      </c>
      <c r="H845" s="11"/>
      <c r="I845" s="11"/>
      <c r="J845" s="10"/>
    </row>
    <row r="846" spans="1:10" ht="30.75" customHeight="1">
      <c r="A846" s="23" t="s">
        <v>1251</v>
      </c>
      <c r="B846" s="23" t="s">
        <v>1252</v>
      </c>
      <c r="C846" s="24">
        <f t="shared" ref="C846:C909" si="8">D846+E846</f>
        <v>31</v>
      </c>
      <c r="D846" s="24">
        <v>25</v>
      </c>
      <c r="E846" s="24">
        <v>6</v>
      </c>
      <c r="F846" s="18" t="s">
        <v>298</v>
      </c>
      <c r="H846" s="11"/>
      <c r="I846" s="11"/>
      <c r="J846" s="10"/>
    </row>
    <row r="847" spans="1:10" ht="30.75" customHeight="1">
      <c r="A847" s="23" t="s">
        <v>1253</v>
      </c>
      <c r="B847" s="23" t="s">
        <v>1254</v>
      </c>
      <c r="C847" s="24">
        <f t="shared" si="8"/>
        <v>80</v>
      </c>
      <c r="D847" s="24">
        <v>80</v>
      </c>
      <c r="E847" s="24">
        <v>0</v>
      </c>
      <c r="F847" s="22" t="s">
        <v>306</v>
      </c>
      <c r="H847" s="11"/>
      <c r="I847" s="11"/>
      <c r="J847" s="10"/>
    </row>
    <row r="848" spans="1:10" ht="30.75" customHeight="1">
      <c r="A848" s="23" t="s">
        <v>1255</v>
      </c>
      <c r="B848" s="23" t="s">
        <v>1254</v>
      </c>
      <c r="C848" s="24">
        <f t="shared" si="8"/>
        <v>10</v>
      </c>
      <c r="D848" s="24">
        <v>10</v>
      </c>
      <c r="E848" s="24">
        <v>0</v>
      </c>
      <c r="F848" s="18" t="s">
        <v>298</v>
      </c>
      <c r="H848" s="11"/>
      <c r="I848" s="11"/>
      <c r="J848" s="10"/>
    </row>
    <row r="849" spans="1:10" ht="30.75" customHeight="1">
      <c r="A849" s="23" t="s">
        <v>1256</v>
      </c>
      <c r="B849" s="23" t="s">
        <v>1005</v>
      </c>
      <c r="C849" s="24">
        <f t="shared" si="8"/>
        <v>30</v>
      </c>
      <c r="D849" s="24">
        <v>20</v>
      </c>
      <c r="E849" s="24">
        <v>10</v>
      </c>
      <c r="F849" s="18" t="s">
        <v>298</v>
      </c>
      <c r="H849" s="11"/>
      <c r="I849" s="11"/>
      <c r="J849" s="10"/>
    </row>
    <row r="850" spans="1:10" ht="30.75" customHeight="1">
      <c r="A850" s="23" t="s">
        <v>1257</v>
      </c>
      <c r="B850" s="23" t="s">
        <v>114</v>
      </c>
      <c r="C850" s="24">
        <f t="shared" si="8"/>
        <v>130</v>
      </c>
      <c r="D850" s="24">
        <v>90</v>
      </c>
      <c r="E850" s="24">
        <v>40</v>
      </c>
      <c r="F850" s="22" t="s">
        <v>306</v>
      </c>
      <c r="H850" s="11"/>
      <c r="I850" s="11"/>
      <c r="J850" s="10"/>
    </row>
    <row r="851" spans="1:10" ht="30.75" customHeight="1">
      <c r="A851" s="23" t="s">
        <v>1258</v>
      </c>
      <c r="B851" s="23" t="s">
        <v>380</v>
      </c>
      <c r="C851" s="24">
        <f t="shared" si="8"/>
        <v>250</v>
      </c>
      <c r="D851" s="24">
        <v>100</v>
      </c>
      <c r="E851" s="24">
        <v>150</v>
      </c>
      <c r="F851" s="18" t="s">
        <v>298</v>
      </c>
      <c r="H851" s="11"/>
      <c r="I851" s="11"/>
      <c r="J851" s="10"/>
    </row>
    <row r="852" spans="1:10" ht="30.75" customHeight="1">
      <c r="A852" s="23" t="s">
        <v>1259</v>
      </c>
      <c r="B852" s="23" t="s">
        <v>1005</v>
      </c>
      <c r="C852" s="24">
        <f t="shared" si="8"/>
        <v>1726</v>
      </c>
      <c r="D852" s="24">
        <v>518</v>
      </c>
      <c r="E852" s="24">
        <v>1208</v>
      </c>
      <c r="F852" s="18" t="s">
        <v>295</v>
      </c>
      <c r="H852" s="11"/>
      <c r="I852" s="11"/>
      <c r="J852" s="10"/>
    </row>
    <row r="853" spans="1:10" ht="30.75" customHeight="1">
      <c r="A853" s="23" t="s">
        <v>1260</v>
      </c>
      <c r="B853" s="23" t="s">
        <v>271</v>
      </c>
      <c r="C853" s="24">
        <f t="shared" si="8"/>
        <v>130</v>
      </c>
      <c r="D853" s="24">
        <v>130</v>
      </c>
      <c r="E853" s="24">
        <v>0</v>
      </c>
      <c r="F853" s="18" t="s">
        <v>298</v>
      </c>
      <c r="H853" s="11"/>
      <c r="I853" s="11"/>
      <c r="J853" s="10"/>
    </row>
    <row r="854" spans="1:10" ht="30.75" customHeight="1">
      <c r="A854" s="23" t="s">
        <v>1261</v>
      </c>
      <c r="B854" s="23" t="s">
        <v>400</v>
      </c>
      <c r="C854" s="24">
        <f t="shared" si="8"/>
        <v>50</v>
      </c>
      <c r="D854" s="24">
        <v>50</v>
      </c>
      <c r="E854" s="24">
        <v>0</v>
      </c>
      <c r="F854" s="18" t="s">
        <v>295</v>
      </c>
      <c r="H854" s="11"/>
      <c r="I854" s="11"/>
      <c r="J854" s="10"/>
    </row>
    <row r="855" spans="1:10" ht="30.75" customHeight="1">
      <c r="A855" s="23" t="s">
        <v>1262</v>
      </c>
      <c r="B855" s="23" t="s">
        <v>135</v>
      </c>
      <c r="C855" s="24">
        <f t="shared" si="8"/>
        <v>70</v>
      </c>
      <c r="D855" s="24">
        <v>35</v>
      </c>
      <c r="E855" s="24">
        <v>35</v>
      </c>
      <c r="F855" s="22" t="s">
        <v>315</v>
      </c>
      <c r="H855" s="11"/>
      <c r="I855" s="11"/>
      <c r="J855" s="10"/>
    </row>
    <row r="856" spans="1:10" ht="30.75" customHeight="1">
      <c r="A856" s="23" t="s">
        <v>1263</v>
      </c>
      <c r="B856" s="23" t="s">
        <v>1264</v>
      </c>
      <c r="C856" s="24">
        <f t="shared" si="8"/>
        <v>12</v>
      </c>
      <c r="D856" s="24">
        <v>10</v>
      </c>
      <c r="E856" s="24">
        <v>2</v>
      </c>
      <c r="F856" s="18" t="s">
        <v>298</v>
      </c>
      <c r="H856" s="11"/>
      <c r="I856" s="11"/>
      <c r="J856" s="10"/>
    </row>
    <row r="857" spans="1:10" ht="30.75" customHeight="1">
      <c r="A857" s="23" t="s">
        <v>1265</v>
      </c>
      <c r="B857" s="23" t="s">
        <v>1005</v>
      </c>
      <c r="C857" s="24">
        <f t="shared" si="8"/>
        <v>1066</v>
      </c>
      <c r="D857" s="24">
        <v>320</v>
      </c>
      <c r="E857" s="24">
        <v>746</v>
      </c>
      <c r="F857" s="22" t="s">
        <v>315</v>
      </c>
      <c r="H857" s="11"/>
      <c r="I857" s="11"/>
      <c r="J857" s="10"/>
    </row>
    <row r="858" spans="1:10" ht="30.75" customHeight="1">
      <c r="A858" s="23" t="s">
        <v>1266</v>
      </c>
      <c r="B858" s="23" t="s">
        <v>114</v>
      </c>
      <c r="C858" s="24">
        <f t="shared" si="8"/>
        <v>20</v>
      </c>
      <c r="D858" s="24">
        <v>10</v>
      </c>
      <c r="E858" s="24">
        <v>10</v>
      </c>
      <c r="F858" s="22" t="s">
        <v>315</v>
      </c>
      <c r="H858" s="11"/>
      <c r="I858" s="11"/>
      <c r="J858" s="10"/>
    </row>
    <row r="859" spans="1:10" ht="30.75" customHeight="1">
      <c r="A859" s="23" t="s">
        <v>1267</v>
      </c>
      <c r="B859" s="23" t="s">
        <v>131</v>
      </c>
      <c r="C859" s="24">
        <f t="shared" si="8"/>
        <v>1850</v>
      </c>
      <c r="D859" s="24">
        <v>1000</v>
      </c>
      <c r="E859" s="24">
        <v>850</v>
      </c>
      <c r="F859" s="22" t="s">
        <v>315</v>
      </c>
      <c r="H859" s="11"/>
      <c r="I859" s="11"/>
      <c r="J859" s="10"/>
    </row>
    <row r="860" spans="1:10" ht="30.75" customHeight="1">
      <c r="A860" s="23" t="s">
        <v>1268</v>
      </c>
      <c r="B860" s="23" t="s">
        <v>1269</v>
      </c>
      <c r="C860" s="24">
        <f t="shared" si="8"/>
        <v>70</v>
      </c>
      <c r="D860" s="24">
        <v>70</v>
      </c>
      <c r="E860" s="24">
        <v>0</v>
      </c>
      <c r="F860" s="22" t="s">
        <v>306</v>
      </c>
      <c r="H860" s="11"/>
      <c r="I860" s="11"/>
      <c r="J860" s="10"/>
    </row>
    <row r="861" spans="1:10" ht="30.75" customHeight="1">
      <c r="A861" s="23" t="s">
        <v>1270</v>
      </c>
      <c r="B861" s="23" t="s">
        <v>1271</v>
      </c>
      <c r="C861" s="24">
        <f t="shared" si="8"/>
        <v>16</v>
      </c>
      <c r="D861" s="24">
        <v>13</v>
      </c>
      <c r="E861" s="24">
        <v>3</v>
      </c>
      <c r="F861" s="22" t="s">
        <v>306</v>
      </c>
      <c r="H861" s="11"/>
      <c r="I861" s="11"/>
      <c r="J861" s="10"/>
    </row>
    <row r="862" spans="1:10" ht="30.75" customHeight="1">
      <c r="A862" s="23" t="s">
        <v>1272</v>
      </c>
      <c r="B862" s="23" t="s">
        <v>388</v>
      </c>
      <c r="C862" s="24">
        <f t="shared" si="8"/>
        <v>60</v>
      </c>
      <c r="D862" s="24">
        <v>30</v>
      </c>
      <c r="E862" s="24">
        <v>30</v>
      </c>
      <c r="F862" s="22" t="s">
        <v>315</v>
      </c>
      <c r="H862" s="11"/>
      <c r="I862" s="11"/>
      <c r="J862" s="10"/>
    </row>
    <row r="863" spans="1:10" ht="30.75" customHeight="1">
      <c r="A863" s="23" t="s">
        <v>1273</v>
      </c>
      <c r="B863" s="23" t="s">
        <v>1274</v>
      </c>
      <c r="C863" s="24">
        <f t="shared" si="8"/>
        <v>12.5</v>
      </c>
      <c r="D863" s="24">
        <v>10</v>
      </c>
      <c r="E863" s="24">
        <v>2.5</v>
      </c>
      <c r="F863" s="22" t="s">
        <v>306</v>
      </c>
      <c r="H863" s="11"/>
      <c r="I863" s="11"/>
      <c r="J863" s="10"/>
    </row>
    <row r="864" spans="1:10" ht="30.75" customHeight="1">
      <c r="A864" s="23" t="s">
        <v>1275</v>
      </c>
      <c r="B864" s="23" t="s">
        <v>873</v>
      </c>
      <c r="C864" s="24">
        <f t="shared" si="8"/>
        <v>55</v>
      </c>
      <c r="D864" s="24">
        <v>50</v>
      </c>
      <c r="E864" s="24">
        <v>5</v>
      </c>
      <c r="F864" s="22" t="s">
        <v>306</v>
      </c>
      <c r="H864" s="11"/>
      <c r="I864" s="11"/>
      <c r="J864" s="10"/>
    </row>
    <row r="865" spans="1:10" ht="30.75" customHeight="1">
      <c r="A865" s="23" t="s">
        <v>1276</v>
      </c>
      <c r="B865" s="23" t="s">
        <v>620</v>
      </c>
      <c r="C865" s="24">
        <f t="shared" si="8"/>
        <v>190</v>
      </c>
      <c r="D865" s="24">
        <v>95</v>
      </c>
      <c r="E865" s="24">
        <v>95</v>
      </c>
      <c r="F865" s="18" t="s">
        <v>298</v>
      </c>
      <c r="H865" s="11"/>
      <c r="I865" s="11"/>
      <c r="J865" s="10"/>
    </row>
    <row r="866" spans="1:10" ht="30.75" customHeight="1">
      <c r="A866" s="23" t="s">
        <v>1277</v>
      </c>
      <c r="B866" s="23" t="s">
        <v>1278</v>
      </c>
      <c r="C866" s="24">
        <f t="shared" si="8"/>
        <v>428</v>
      </c>
      <c r="D866" s="24">
        <v>160</v>
      </c>
      <c r="E866" s="24">
        <v>268</v>
      </c>
      <c r="F866" s="18" t="s">
        <v>298</v>
      </c>
      <c r="H866" s="11"/>
      <c r="I866" s="11"/>
      <c r="J866" s="10"/>
    </row>
    <row r="867" spans="1:10" ht="30.75" customHeight="1">
      <c r="A867" s="23" t="s">
        <v>1279</v>
      </c>
      <c r="B867" s="23" t="s">
        <v>131</v>
      </c>
      <c r="C867" s="24">
        <f t="shared" si="8"/>
        <v>3700</v>
      </c>
      <c r="D867" s="24">
        <v>2000</v>
      </c>
      <c r="E867" s="24">
        <v>1700</v>
      </c>
      <c r="F867" s="18" t="s">
        <v>298</v>
      </c>
      <c r="H867" s="11"/>
      <c r="I867" s="11"/>
      <c r="J867" s="10"/>
    </row>
    <row r="868" spans="1:10" ht="30.75" customHeight="1">
      <c r="A868" s="23" t="s">
        <v>1280</v>
      </c>
      <c r="B868" s="23" t="s">
        <v>1281</v>
      </c>
      <c r="C868" s="24">
        <f t="shared" si="8"/>
        <v>18</v>
      </c>
      <c r="D868" s="24">
        <v>15</v>
      </c>
      <c r="E868" s="24">
        <v>3</v>
      </c>
      <c r="F868" s="18" t="s">
        <v>298</v>
      </c>
      <c r="H868" s="11"/>
      <c r="I868" s="11"/>
      <c r="J868" s="10"/>
    </row>
    <row r="869" spans="1:10" ht="30.75" customHeight="1">
      <c r="A869" s="23" t="s">
        <v>1282</v>
      </c>
      <c r="B869" s="23" t="s">
        <v>314</v>
      </c>
      <c r="C869" s="24">
        <f t="shared" si="8"/>
        <v>150</v>
      </c>
      <c r="D869" s="24">
        <v>100</v>
      </c>
      <c r="E869" s="24">
        <v>50</v>
      </c>
      <c r="F869" s="18" t="s">
        <v>295</v>
      </c>
      <c r="H869" s="11"/>
      <c r="I869" s="11"/>
      <c r="J869" s="10"/>
    </row>
    <row r="870" spans="1:10" ht="30.75" customHeight="1">
      <c r="A870" s="23" t="s">
        <v>1283</v>
      </c>
      <c r="B870" s="23" t="s">
        <v>314</v>
      </c>
      <c r="C870" s="24">
        <f t="shared" si="8"/>
        <v>200</v>
      </c>
      <c r="D870" s="24">
        <v>200</v>
      </c>
      <c r="E870" s="24">
        <v>0</v>
      </c>
      <c r="F870" s="18" t="s">
        <v>295</v>
      </c>
      <c r="H870" s="11"/>
      <c r="I870" s="11"/>
      <c r="J870" s="10"/>
    </row>
    <row r="871" spans="1:10" ht="30.75" customHeight="1">
      <c r="A871" s="23" t="s">
        <v>1284</v>
      </c>
      <c r="B871" s="23" t="s">
        <v>1285</v>
      </c>
      <c r="C871" s="24">
        <f t="shared" si="8"/>
        <v>43</v>
      </c>
      <c r="D871" s="24">
        <v>30</v>
      </c>
      <c r="E871" s="24">
        <v>13</v>
      </c>
      <c r="F871" s="22" t="s">
        <v>306</v>
      </c>
      <c r="H871" s="11"/>
      <c r="I871" s="11"/>
      <c r="J871" s="10"/>
    </row>
    <row r="872" spans="1:10" ht="30.75" customHeight="1">
      <c r="A872" s="23" t="s">
        <v>1286</v>
      </c>
      <c r="B872" s="23" t="s">
        <v>1287</v>
      </c>
      <c r="C872" s="24">
        <f t="shared" si="8"/>
        <v>39</v>
      </c>
      <c r="D872" s="24">
        <v>25</v>
      </c>
      <c r="E872" s="24">
        <v>14</v>
      </c>
      <c r="F872" s="22" t="s">
        <v>306</v>
      </c>
      <c r="H872" s="11"/>
      <c r="I872" s="11"/>
      <c r="J872" s="10"/>
    </row>
    <row r="873" spans="1:10" ht="30.75" customHeight="1">
      <c r="A873" s="23" t="s">
        <v>1288</v>
      </c>
      <c r="B873" s="23" t="s">
        <v>314</v>
      </c>
      <c r="C873" s="24">
        <f t="shared" si="8"/>
        <v>225</v>
      </c>
      <c r="D873" s="24">
        <v>80</v>
      </c>
      <c r="E873" s="24">
        <v>145</v>
      </c>
      <c r="F873" s="22" t="s">
        <v>306</v>
      </c>
      <c r="H873" s="11"/>
      <c r="I873" s="11"/>
      <c r="J873" s="10"/>
    </row>
    <row r="874" spans="1:10" ht="30.75" customHeight="1">
      <c r="A874" s="23" t="s">
        <v>1289</v>
      </c>
      <c r="B874" s="23" t="s">
        <v>314</v>
      </c>
      <c r="C874" s="24">
        <f t="shared" si="8"/>
        <v>410</v>
      </c>
      <c r="D874" s="24">
        <v>205</v>
      </c>
      <c r="E874" s="24">
        <v>205</v>
      </c>
      <c r="F874" s="22" t="s">
        <v>306</v>
      </c>
      <c r="H874" s="11"/>
      <c r="I874" s="11"/>
      <c r="J874" s="10"/>
    </row>
    <row r="875" spans="1:10" ht="30.75" customHeight="1">
      <c r="A875" s="23" t="s">
        <v>1290</v>
      </c>
      <c r="B875" s="23" t="s">
        <v>314</v>
      </c>
      <c r="C875" s="24">
        <f t="shared" si="8"/>
        <v>1400</v>
      </c>
      <c r="D875" s="24">
        <v>700</v>
      </c>
      <c r="E875" s="24">
        <v>700</v>
      </c>
      <c r="F875" s="22" t="s">
        <v>306</v>
      </c>
      <c r="H875" s="11"/>
      <c r="I875" s="11"/>
      <c r="J875" s="10"/>
    </row>
    <row r="876" spans="1:10" ht="30.75" customHeight="1">
      <c r="A876" s="23" t="s">
        <v>1291</v>
      </c>
      <c r="B876" s="23" t="s">
        <v>1292</v>
      </c>
      <c r="C876" s="24">
        <f t="shared" si="8"/>
        <v>60</v>
      </c>
      <c r="D876" s="24">
        <v>30</v>
      </c>
      <c r="E876" s="24">
        <v>30</v>
      </c>
      <c r="F876" s="22" t="s">
        <v>306</v>
      </c>
      <c r="H876" s="11"/>
      <c r="I876" s="11"/>
      <c r="J876" s="10"/>
    </row>
    <row r="877" spans="1:10" ht="30.75" customHeight="1">
      <c r="A877" s="23" t="s">
        <v>1293</v>
      </c>
      <c r="B877" s="23" t="s">
        <v>314</v>
      </c>
      <c r="C877" s="24">
        <f t="shared" si="8"/>
        <v>1000</v>
      </c>
      <c r="D877" s="24">
        <v>500</v>
      </c>
      <c r="E877" s="24">
        <v>500</v>
      </c>
      <c r="F877" s="18" t="s">
        <v>298</v>
      </c>
      <c r="H877" s="11"/>
      <c r="I877" s="11"/>
      <c r="J877" s="10"/>
    </row>
    <row r="878" spans="1:10" ht="30.75" customHeight="1">
      <c r="A878" s="23" t="s">
        <v>1294</v>
      </c>
      <c r="B878" s="23" t="s">
        <v>314</v>
      </c>
      <c r="C878" s="24">
        <f t="shared" si="8"/>
        <v>100</v>
      </c>
      <c r="D878" s="24">
        <v>50</v>
      </c>
      <c r="E878" s="24">
        <v>50</v>
      </c>
      <c r="F878" s="18" t="s">
        <v>298</v>
      </c>
      <c r="H878" s="11"/>
      <c r="I878" s="11"/>
      <c r="J878" s="10"/>
    </row>
    <row r="879" spans="1:10" ht="30.75" customHeight="1">
      <c r="A879" s="23" t="s">
        <v>1295</v>
      </c>
      <c r="B879" s="23" t="s">
        <v>314</v>
      </c>
      <c r="C879" s="24">
        <f t="shared" si="8"/>
        <v>8874</v>
      </c>
      <c r="D879" s="24">
        <v>3237</v>
      </c>
      <c r="E879" s="24">
        <v>5637</v>
      </c>
      <c r="F879" s="18" t="s">
        <v>298</v>
      </c>
      <c r="H879" s="11"/>
      <c r="I879" s="11"/>
      <c r="J879" s="10"/>
    </row>
    <row r="880" spans="1:10" ht="30.75" customHeight="1">
      <c r="A880" s="23" t="s">
        <v>1296</v>
      </c>
      <c r="B880" s="23" t="s">
        <v>314</v>
      </c>
      <c r="C880" s="24">
        <f t="shared" si="8"/>
        <v>550</v>
      </c>
      <c r="D880" s="24">
        <v>550</v>
      </c>
      <c r="E880" s="24">
        <v>0</v>
      </c>
      <c r="F880" s="18" t="s">
        <v>298</v>
      </c>
      <c r="H880" s="11"/>
      <c r="I880" s="11"/>
      <c r="J880" s="10"/>
    </row>
    <row r="881" spans="1:10" ht="30.75" customHeight="1">
      <c r="A881" s="23" t="s">
        <v>1297</v>
      </c>
      <c r="B881" s="23" t="s">
        <v>1298</v>
      </c>
      <c r="C881" s="24">
        <f t="shared" si="8"/>
        <v>8</v>
      </c>
      <c r="D881" s="24">
        <v>4</v>
      </c>
      <c r="E881" s="24">
        <v>4</v>
      </c>
      <c r="F881" s="18" t="s">
        <v>298</v>
      </c>
      <c r="H881" s="11"/>
      <c r="I881" s="11"/>
      <c r="J881" s="10"/>
    </row>
    <row r="882" spans="1:10" ht="30.75" customHeight="1">
      <c r="A882" s="23" t="s">
        <v>1299</v>
      </c>
      <c r="B882" s="23" t="s">
        <v>314</v>
      </c>
      <c r="C882" s="24">
        <f t="shared" si="8"/>
        <v>332</v>
      </c>
      <c r="D882" s="24">
        <v>100</v>
      </c>
      <c r="E882" s="24">
        <v>232</v>
      </c>
      <c r="F882" s="18" t="s">
        <v>298</v>
      </c>
      <c r="H882" s="11"/>
      <c r="I882" s="11"/>
      <c r="J882" s="10"/>
    </row>
    <row r="883" spans="1:10" ht="30.75" customHeight="1">
      <c r="A883" s="23" t="s">
        <v>1300</v>
      </c>
      <c r="B883" s="23" t="s">
        <v>314</v>
      </c>
      <c r="C883" s="24">
        <f t="shared" si="8"/>
        <v>50</v>
      </c>
      <c r="D883" s="24">
        <v>50</v>
      </c>
      <c r="E883" s="24">
        <v>0</v>
      </c>
      <c r="F883" s="18" t="s">
        <v>298</v>
      </c>
      <c r="H883" s="11"/>
      <c r="I883" s="11"/>
      <c r="J883" s="10"/>
    </row>
    <row r="884" spans="1:10" ht="30.75" customHeight="1">
      <c r="A884" s="23" t="s">
        <v>1301</v>
      </c>
      <c r="B884" s="23" t="s">
        <v>314</v>
      </c>
      <c r="C884" s="24">
        <f t="shared" si="8"/>
        <v>500</v>
      </c>
      <c r="D884" s="24">
        <v>200</v>
      </c>
      <c r="E884" s="24">
        <v>300</v>
      </c>
      <c r="F884" s="22" t="s">
        <v>315</v>
      </c>
      <c r="H884" s="11"/>
      <c r="I884" s="11"/>
      <c r="J884" s="10"/>
    </row>
    <row r="885" spans="1:10" ht="30.75" customHeight="1">
      <c r="A885" s="23" t="s">
        <v>1302</v>
      </c>
      <c r="B885" s="23" t="s">
        <v>314</v>
      </c>
      <c r="C885" s="24">
        <f t="shared" si="8"/>
        <v>917</v>
      </c>
      <c r="D885" s="24">
        <v>430</v>
      </c>
      <c r="E885" s="24">
        <v>487</v>
      </c>
      <c r="F885" s="22" t="s">
        <v>315</v>
      </c>
      <c r="H885" s="11"/>
      <c r="I885" s="11"/>
      <c r="J885" s="10"/>
    </row>
    <row r="886" spans="1:10" ht="30.75" customHeight="1">
      <c r="A886" s="23" t="s">
        <v>1303</v>
      </c>
      <c r="B886" s="23" t="s">
        <v>314</v>
      </c>
      <c r="C886" s="24">
        <f t="shared" si="8"/>
        <v>500</v>
      </c>
      <c r="D886" s="24">
        <v>200</v>
      </c>
      <c r="E886" s="24">
        <v>300</v>
      </c>
      <c r="F886" s="22" t="s">
        <v>315</v>
      </c>
      <c r="H886" s="11"/>
      <c r="I886" s="11"/>
      <c r="J886" s="10"/>
    </row>
    <row r="887" spans="1:10" ht="30.75" customHeight="1">
      <c r="A887" s="23" t="s">
        <v>1304</v>
      </c>
      <c r="B887" s="23" t="s">
        <v>1305</v>
      </c>
      <c r="C887" s="24">
        <f t="shared" si="8"/>
        <v>201.5</v>
      </c>
      <c r="D887" s="24">
        <v>200</v>
      </c>
      <c r="E887" s="24">
        <v>1.5</v>
      </c>
      <c r="F887" s="22" t="s">
        <v>315</v>
      </c>
      <c r="H887" s="11"/>
      <c r="I887" s="11"/>
      <c r="J887" s="10"/>
    </row>
    <row r="888" spans="1:10" ht="30.75" customHeight="1">
      <c r="A888" s="23" t="s">
        <v>1306</v>
      </c>
      <c r="B888" s="23" t="s">
        <v>1307</v>
      </c>
      <c r="C888" s="24">
        <f t="shared" si="8"/>
        <v>70</v>
      </c>
      <c r="D888" s="24">
        <v>70</v>
      </c>
      <c r="E888" s="24">
        <v>0</v>
      </c>
      <c r="F888" s="18" t="s">
        <v>298</v>
      </c>
      <c r="H888" s="11"/>
      <c r="I888" s="11"/>
      <c r="J888" s="10"/>
    </row>
    <row r="889" spans="1:10" ht="30.75" customHeight="1">
      <c r="A889" s="23" t="s">
        <v>1308</v>
      </c>
      <c r="B889" s="23" t="s">
        <v>1309</v>
      </c>
      <c r="C889" s="24">
        <f t="shared" si="8"/>
        <v>40</v>
      </c>
      <c r="D889" s="24">
        <v>40</v>
      </c>
      <c r="E889" s="24">
        <v>0</v>
      </c>
      <c r="F889" s="18" t="s">
        <v>298</v>
      </c>
      <c r="H889" s="11"/>
      <c r="I889" s="11"/>
      <c r="J889" s="10"/>
    </row>
    <row r="890" spans="1:10" ht="30.75" customHeight="1">
      <c r="A890" s="23" t="s">
        <v>1310</v>
      </c>
      <c r="B890" s="23" t="s">
        <v>1067</v>
      </c>
      <c r="C890" s="24">
        <f t="shared" si="8"/>
        <v>3000</v>
      </c>
      <c r="D890" s="24">
        <v>1500</v>
      </c>
      <c r="E890" s="24">
        <v>1500</v>
      </c>
      <c r="F890" s="18" t="s">
        <v>295</v>
      </c>
      <c r="H890" s="11"/>
      <c r="I890" s="11"/>
      <c r="J890" s="10"/>
    </row>
    <row r="891" spans="1:10" ht="30.75" customHeight="1">
      <c r="A891" s="23" t="s">
        <v>1311</v>
      </c>
      <c r="B891" s="23" t="s">
        <v>1312</v>
      </c>
      <c r="C891" s="24">
        <f t="shared" si="8"/>
        <v>2085</v>
      </c>
      <c r="D891" s="24">
        <v>2085</v>
      </c>
      <c r="E891" s="24">
        <v>0</v>
      </c>
      <c r="F891" s="22" t="s">
        <v>306</v>
      </c>
      <c r="H891" s="11"/>
      <c r="I891" s="11"/>
      <c r="J891" s="10"/>
    </row>
    <row r="892" spans="1:10" ht="30.75" customHeight="1">
      <c r="A892" s="23" t="s">
        <v>1313</v>
      </c>
      <c r="B892" s="23" t="s">
        <v>1312</v>
      </c>
      <c r="C892" s="24">
        <f t="shared" si="8"/>
        <v>367</v>
      </c>
      <c r="D892" s="24">
        <v>367</v>
      </c>
      <c r="E892" s="24">
        <v>0</v>
      </c>
      <c r="F892" s="22" t="s">
        <v>306</v>
      </c>
      <c r="H892" s="11"/>
      <c r="I892" s="11"/>
      <c r="J892" s="10"/>
    </row>
    <row r="893" spans="1:10" ht="30.75" customHeight="1">
      <c r="A893" s="23" t="s">
        <v>1314</v>
      </c>
      <c r="B893" s="23" t="s">
        <v>422</v>
      </c>
      <c r="C893" s="24">
        <f t="shared" si="8"/>
        <v>20</v>
      </c>
      <c r="D893" s="24">
        <v>20</v>
      </c>
      <c r="E893" s="24">
        <v>0</v>
      </c>
      <c r="F893" s="18" t="s">
        <v>298</v>
      </c>
      <c r="H893" s="11"/>
      <c r="I893" s="11"/>
      <c r="J893" s="10"/>
    </row>
    <row r="894" spans="1:10" ht="30.75" customHeight="1">
      <c r="A894" s="23" t="s">
        <v>1315</v>
      </c>
      <c r="B894" s="23" t="s">
        <v>1316</v>
      </c>
      <c r="C894" s="24">
        <f t="shared" si="8"/>
        <v>30</v>
      </c>
      <c r="D894" s="24">
        <v>30</v>
      </c>
      <c r="E894" s="24">
        <v>0</v>
      </c>
      <c r="F894" s="22" t="s">
        <v>306</v>
      </c>
      <c r="H894" s="11"/>
      <c r="I894" s="11"/>
      <c r="J894" s="10"/>
    </row>
    <row r="895" spans="1:10" ht="30.75" customHeight="1">
      <c r="A895" s="23" t="s">
        <v>1317</v>
      </c>
      <c r="B895" s="23" t="s">
        <v>1005</v>
      </c>
      <c r="C895" s="24">
        <f t="shared" si="8"/>
        <v>900</v>
      </c>
      <c r="D895" s="24">
        <v>450</v>
      </c>
      <c r="E895" s="24">
        <v>450</v>
      </c>
      <c r="F895" s="22" t="s">
        <v>306</v>
      </c>
      <c r="H895" s="11"/>
      <c r="I895" s="11"/>
      <c r="J895" s="10"/>
    </row>
    <row r="896" spans="1:10" ht="30.75" customHeight="1">
      <c r="A896" s="23" t="s">
        <v>1318</v>
      </c>
      <c r="B896" s="23" t="s">
        <v>1005</v>
      </c>
      <c r="C896" s="24">
        <f t="shared" si="8"/>
        <v>264</v>
      </c>
      <c r="D896" s="24">
        <v>132</v>
      </c>
      <c r="E896" s="24">
        <v>132</v>
      </c>
      <c r="F896" s="18" t="s">
        <v>298</v>
      </c>
      <c r="H896" s="11"/>
      <c r="I896" s="11"/>
      <c r="J896" s="10"/>
    </row>
    <row r="897" spans="1:10" ht="30.75" customHeight="1">
      <c r="A897" s="23" t="s">
        <v>1319</v>
      </c>
      <c r="B897" s="23" t="s">
        <v>45</v>
      </c>
      <c r="C897" s="24">
        <f t="shared" si="8"/>
        <v>600</v>
      </c>
      <c r="D897" s="24">
        <v>180</v>
      </c>
      <c r="E897" s="24">
        <v>420</v>
      </c>
      <c r="F897" s="18" t="s">
        <v>298</v>
      </c>
      <c r="H897" s="11"/>
      <c r="I897" s="11"/>
      <c r="J897" s="10"/>
    </row>
    <row r="898" spans="1:10" ht="30.75" customHeight="1">
      <c r="A898" s="23" t="s">
        <v>1320</v>
      </c>
      <c r="B898" s="23" t="s">
        <v>1321</v>
      </c>
      <c r="C898" s="24">
        <f t="shared" si="8"/>
        <v>3400</v>
      </c>
      <c r="D898" s="24">
        <v>1700</v>
      </c>
      <c r="E898" s="24">
        <v>1700</v>
      </c>
      <c r="F898" s="18" t="s">
        <v>298</v>
      </c>
      <c r="H898" s="11"/>
      <c r="I898" s="11"/>
      <c r="J898" s="10"/>
    </row>
    <row r="899" spans="1:10" ht="30.75" customHeight="1">
      <c r="A899" s="23" t="s">
        <v>1322</v>
      </c>
      <c r="B899" s="23" t="s">
        <v>1323</v>
      </c>
      <c r="C899" s="24">
        <f t="shared" si="8"/>
        <v>110</v>
      </c>
      <c r="D899" s="24">
        <v>55</v>
      </c>
      <c r="E899" s="24">
        <v>55</v>
      </c>
      <c r="F899" s="18" t="s">
        <v>298</v>
      </c>
      <c r="H899" s="11"/>
      <c r="I899" s="11"/>
      <c r="J899" s="10"/>
    </row>
    <row r="900" spans="1:10" ht="30.75" customHeight="1">
      <c r="A900" s="23" t="s">
        <v>1324</v>
      </c>
      <c r="B900" s="23" t="s">
        <v>1325</v>
      </c>
      <c r="C900" s="24">
        <f t="shared" si="8"/>
        <v>1000</v>
      </c>
      <c r="D900" s="24">
        <v>500</v>
      </c>
      <c r="E900" s="24">
        <v>500</v>
      </c>
      <c r="F900" s="18" t="s">
        <v>298</v>
      </c>
      <c r="H900" s="11"/>
      <c r="I900" s="11"/>
      <c r="J900" s="10"/>
    </row>
    <row r="901" spans="1:10" ht="30.75" customHeight="1">
      <c r="A901" s="23" t="s">
        <v>1326</v>
      </c>
      <c r="B901" s="23" t="s">
        <v>1321</v>
      </c>
      <c r="C901" s="24">
        <f t="shared" si="8"/>
        <v>400</v>
      </c>
      <c r="D901" s="24">
        <v>200</v>
      </c>
      <c r="E901" s="24">
        <v>200</v>
      </c>
      <c r="F901" s="18" t="s">
        <v>298</v>
      </c>
      <c r="H901" s="11"/>
      <c r="I901" s="11"/>
      <c r="J901" s="10"/>
    </row>
    <row r="902" spans="1:10" ht="30.75" customHeight="1">
      <c r="A902" s="32" t="s">
        <v>1327</v>
      </c>
      <c r="B902" s="32" t="s">
        <v>314</v>
      </c>
      <c r="C902" s="24">
        <f t="shared" si="8"/>
        <v>1200</v>
      </c>
      <c r="D902" s="24">
        <v>600</v>
      </c>
      <c r="E902" s="24">
        <v>600</v>
      </c>
      <c r="F902" s="18" t="s">
        <v>295</v>
      </c>
      <c r="H902" s="11"/>
      <c r="I902" s="11"/>
      <c r="J902" s="10"/>
    </row>
    <row r="903" spans="1:10" ht="30.75" customHeight="1">
      <c r="A903" s="32" t="s">
        <v>1328</v>
      </c>
      <c r="B903" s="32" t="s">
        <v>314</v>
      </c>
      <c r="C903" s="24">
        <f t="shared" si="8"/>
        <v>160</v>
      </c>
      <c r="D903" s="24">
        <v>48</v>
      </c>
      <c r="E903" s="24">
        <v>112</v>
      </c>
      <c r="F903" s="18" t="s">
        <v>295</v>
      </c>
      <c r="H903" s="11"/>
      <c r="I903" s="11"/>
      <c r="J903" s="10"/>
    </row>
    <row r="904" spans="1:10" ht="30.75" customHeight="1">
      <c r="A904" s="32" t="s">
        <v>1329</v>
      </c>
      <c r="B904" s="32" t="s">
        <v>1330</v>
      </c>
      <c r="C904" s="24">
        <f t="shared" si="8"/>
        <v>36</v>
      </c>
      <c r="D904" s="24">
        <v>10.8</v>
      </c>
      <c r="E904" s="24">
        <v>25.2</v>
      </c>
      <c r="F904" s="18" t="s">
        <v>295</v>
      </c>
      <c r="H904" s="11"/>
      <c r="I904" s="11"/>
      <c r="J904" s="10"/>
    </row>
    <row r="905" spans="1:10" ht="30.75" customHeight="1">
      <c r="A905" s="32" t="s">
        <v>1331</v>
      </c>
      <c r="B905" s="32" t="s">
        <v>1332</v>
      </c>
      <c r="C905" s="24">
        <f t="shared" si="8"/>
        <v>15</v>
      </c>
      <c r="D905" s="24">
        <v>15</v>
      </c>
      <c r="E905" s="24">
        <v>0</v>
      </c>
      <c r="F905" s="22" t="s">
        <v>306</v>
      </c>
      <c r="H905" s="11"/>
      <c r="I905" s="11"/>
      <c r="J905" s="10"/>
    </row>
    <row r="906" spans="1:10" ht="30.75" customHeight="1">
      <c r="A906" s="32" t="s">
        <v>1333</v>
      </c>
      <c r="B906" s="32" t="s">
        <v>314</v>
      </c>
      <c r="C906" s="24">
        <f t="shared" si="8"/>
        <v>80</v>
      </c>
      <c r="D906" s="24">
        <v>30</v>
      </c>
      <c r="E906" s="24">
        <v>50</v>
      </c>
      <c r="F906" s="22" t="s">
        <v>306</v>
      </c>
      <c r="H906" s="11"/>
      <c r="I906" s="11"/>
      <c r="J906" s="10"/>
    </row>
    <row r="907" spans="1:10" ht="30.75" customHeight="1">
      <c r="A907" s="32" t="s">
        <v>1334</v>
      </c>
      <c r="B907" s="32" t="s">
        <v>314</v>
      </c>
      <c r="C907" s="24">
        <f t="shared" si="8"/>
        <v>100</v>
      </c>
      <c r="D907" s="24">
        <v>30</v>
      </c>
      <c r="E907" s="24">
        <v>70</v>
      </c>
      <c r="F907" s="22" t="s">
        <v>306</v>
      </c>
      <c r="H907" s="11"/>
      <c r="I907" s="11"/>
      <c r="J907" s="10"/>
    </row>
    <row r="908" spans="1:10" ht="30.75" customHeight="1">
      <c r="A908" s="32" t="s">
        <v>1335</v>
      </c>
      <c r="B908" s="32" t="s">
        <v>314</v>
      </c>
      <c r="C908" s="24">
        <f t="shared" si="8"/>
        <v>233.7</v>
      </c>
      <c r="D908" s="24">
        <v>47</v>
      </c>
      <c r="E908" s="24">
        <v>186.7</v>
      </c>
      <c r="F908" s="22" t="s">
        <v>306</v>
      </c>
      <c r="H908" s="11"/>
      <c r="I908" s="11"/>
      <c r="J908" s="10"/>
    </row>
    <row r="909" spans="1:10" ht="30.75" customHeight="1">
      <c r="A909" s="32" t="s">
        <v>1336</v>
      </c>
      <c r="B909" s="32" t="s">
        <v>314</v>
      </c>
      <c r="C909" s="24">
        <f t="shared" si="8"/>
        <v>80</v>
      </c>
      <c r="D909" s="24">
        <v>40</v>
      </c>
      <c r="E909" s="24">
        <v>40</v>
      </c>
      <c r="F909" s="22" t="s">
        <v>306</v>
      </c>
      <c r="H909" s="11"/>
      <c r="I909" s="11"/>
      <c r="J909" s="10"/>
    </row>
    <row r="910" spans="1:10" ht="30.75" customHeight="1">
      <c r="A910" s="32" t="s">
        <v>1337</v>
      </c>
      <c r="B910" s="32" t="s">
        <v>314</v>
      </c>
      <c r="C910" s="24">
        <f t="shared" ref="C910:C973" si="9">D910+E910</f>
        <v>73.099999999999994</v>
      </c>
      <c r="D910" s="24">
        <v>15</v>
      </c>
      <c r="E910" s="24">
        <v>58.1</v>
      </c>
      <c r="F910" s="22" t="s">
        <v>306</v>
      </c>
      <c r="H910" s="11"/>
      <c r="I910" s="11"/>
      <c r="J910" s="10"/>
    </row>
    <row r="911" spans="1:10" ht="30.75" customHeight="1">
      <c r="A911" s="32" t="s">
        <v>1338</v>
      </c>
      <c r="B911" s="32" t="s">
        <v>314</v>
      </c>
      <c r="C911" s="24">
        <f t="shared" si="9"/>
        <v>160</v>
      </c>
      <c r="D911" s="24">
        <v>60</v>
      </c>
      <c r="E911" s="24">
        <v>100</v>
      </c>
      <c r="F911" s="22" t="s">
        <v>306</v>
      </c>
      <c r="H911" s="11"/>
      <c r="I911" s="11"/>
      <c r="J911" s="10"/>
    </row>
    <row r="912" spans="1:10" ht="30.75" customHeight="1">
      <c r="A912" s="32" t="s">
        <v>1339</v>
      </c>
      <c r="B912" s="32" t="s">
        <v>314</v>
      </c>
      <c r="C912" s="24">
        <f t="shared" si="9"/>
        <v>216.8</v>
      </c>
      <c r="D912" s="24">
        <v>62</v>
      </c>
      <c r="E912" s="24">
        <v>154.80000000000001</v>
      </c>
      <c r="F912" s="22" t="s">
        <v>306</v>
      </c>
      <c r="H912" s="11"/>
      <c r="I912" s="11"/>
      <c r="J912" s="10"/>
    </row>
    <row r="913" spans="1:10" ht="30.75" customHeight="1">
      <c r="A913" s="32" t="s">
        <v>1340</v>
      </c>
      <c r="B913" s="32" t="s">
        <v>314</v>
      </c>
      <c r="C913" s="24">
        <f t="shared" si="9"/>
        <v>70.400000000000006</v>
      </c>
      <c r="D913" s="24">
        <v>14</v>
      </c>
      <c r="E913" s="24">
        <v>56.4</v>
      </c>
      <c r="F913" s="22" t="s">
        <v>306</v>
      </c>
      <c r="H913" s="11"/>
      <c r="I913" s="11"/>
      <c r="J913" s="10"/>
    </row>
    <row r="914" spans="1:10" ht="30.75" customHeight="1">
      <c r="A914" s="32" t="s">
        <v>1341</v>
      </c>
      <c r="B914" s="32" t="s">
        <v>314</v>
      </c>
      <c r="C914" s="24">
        <f t="shared" si="9"/>
        <v>64</v>
      </c>
      <c r="D914" s="24">
        <v>24</v>
      </c>
      <c r="E914" s="24">
        <v>40</v>
      </c>
      <c r="F914" s="22" t="s">
        <v>306</v>
      </c>
      <c r="H914" s="11"/>
      <c r="I914" s="11"/>
      <c r="J914" s="10"/>
    </row>
    <row r="915" spans="1:10" ht="30.75" customHeight="1">
      <c r="A915" s="32" t="s">
        <v>1342</v>
      </c>
      <c r="B915" s="32" t="s">
        <v>314</v>
      </c>
      <c r="C915" s="24">
        <f t="shared" si="9"/>
        <v>28</v>
      </c>
      <c r="D915" s="24">
        <v>14</v>
      </c>
      <c r="E915" s="24">
        <v>14</v>
      </c>
      <c r="F915" s="18" t="s">
        <v>298</v>
      </c>
      <c r="H915" s="11"/>
      <c r="I915" s="11"/>
      <c r="J915" s="10"/>
    </row>
    <row r="916" spans="1:10" ht="30.75" customHeight="1">
      <c r="A916" s="32" t="s">
        <v>1343</v>
      </c>
      <c r="B916" s="32" t="s">
        <v>314</v>
      </c>
      <c r="C916" s="24">
        <f t="shared" si="9"/>
        <v>22</v>
      </c>
      <c r="D916" s="24">
        <v>11</v>
      </c>
      <c r="E916" s="24">
        <v>11</v>
      </c>
      <c r="F916" s="18" t="s">
        <v>298</v>
      </c>
      <c r="H916" s="11"/>
      <c r="I916" s="11"/>
      <c r="J916" s="10"/>
    </row>
    <row r="917" spans="1:10" ht="30.75" customHeight="1">
      <c r="A917" s="32" t="s">
        <v>1344</v>
      </c>
      <c r="B917" s="32" t="s">
        <v>314</v>
      </c>
      <c r="C917" s="24">
        <f t="shared" si="9"/>
        <v>80</v>
      </c>
      <c r="D917" s="24">
        <v>30</v>
      </c>
      <c r="E917" s="24">
        <v>50</v>
      </c>
      <c r="F917" s="18" t="s">
        <v>298</v>
      </c>
      <c r="H917" s="11"/>
      <c r="I917" s="11"/>
      <c r="J917" s="10"/>
    </row>
    <row r="918" spans="1:10" ht="30.75" customHeight="1">
      <c r="A918" s="32" t="s">
        <v>1345</v>
      </c>
      <c r="B918" s="32" t="s">
        <v>314</v>
      </c>
      <c r="C918" s="24">
        <f t="shared" si="9"/>
        <v>72</v>
      </c>
      <c r="D918" s="24">
        <v>27</v>
      </c>
      <c r="E918" s="24">
        <v>45</v>
      </c>
      <c r="F918" s="18" t="s">
        <v>298</v>
      </c>
      <c r="H918" s="11"/>
      <c r="I918" s="11"/>
      <c r="J918" s="10"/>
    </row>
    <row r="919" spans="1:10" ht="30.75" customHeight="1">
      <c r="A919" s="32" t="s">
        <v>1346</v>
      </c>
      <c r="B919" s="32" t="s">
        <v>314</v>
      </c>
      <c r="C919" s="24">
        <f t="shared" si="9"/>
        <v>100</v>
      </c>
      <c r="D919" s="24">
        <v>50</v>
      </c>
      <c r="E919" s="24">
        <v>50</v>
      </c>
      <c r="F919" s="18" t="s">
        <v>298</v>
      </c>
      <c r="H919" s="11"/>
      <c r="I919" s="11"/>
      <c r="J919" s="10"/>
    </row>
    <row r="920" spans="1:10" ht="30.75" customHeight="1">
      <c r="A920" s="32" t="s">
        <v>1347</v>
      </c>
      <c r="B920" s="32" t="s">
        <v>314</v>
      </c>
      <c r="C920" s="24">
        <f t="shared" si="9"/>
        <v>48</v>
      </c>
      <c r="D920" s="24">
        <v>18</v>
      </c>
      <c r="E920" s="24">
        <v>30</v>
      </c>
      <c r="F920" s="18" t="s">
        <v>298</v>
      </c>
      <c r="H920" s="11"/>
      <c r="I920" s="11"/>
      <c r="J920" s="10"/>
    </row>
    <row r="921" spans="1:10" ht="30.75" customHeight="1">
      <c r="A921" s="32" t="s">
        <v>1348</v>
      </c>
      <c r="B921" s="32" t="s">
        <v>314</v>
      </c>
      <c r="C921" s="24">
        <f t="shared" si="9"/>
        <v>40</v>
      </c>
      <c r="D921" s="24">
        <v>20</v>
      </c>
      <c r="E921" s="24">
        <v>20</v>
      </c>
      <c r="F921" s="18" t="s">
        <v>298</v>
      </c>
      <c r="H921" s="11"/>
      <c r="I921" s="11"/>
      <c r="J921" s="10"/>
    </row>
    <row r="922" spans="1:10" ht="30.75" customHeight="1">
      <c r="A922" s="32" t="s">
        <v>1349</v>
      </c>
      <c r="B922" s="32" t="s">
        <v>314</v>
      </c>
      <c r="C922" s="24">
        <f t="shared" si="9"/>
        <v>180</v>
      </c>
      <c r="D922" s="24">
        <v>58</v>
      </c>
      <c r="E922" s="24">
        <v>122</v>
      </c>
      <c r="F922" s="18" t="s">
        <v>298</v>
      </c>
      <c r="H922" s="11"/>
      <c r="I922" s="11"/>
      <c r="J922" s="10"/>
    </row>
    <row r="923" spans="1:10" ht="30.75" customHeight="1">
      <c r="A923" s="32" t="s">
        <v>1350</v>
      </c>
      <c r="B923" s="32" t="s">
        <v>314</v>
      </c>
      <c r="C923" s="24">
        <f t="shared" si="9"/>
        <v>234.4</v>
      </c>
      <c r="D923" s="24">
        <v>47</v>
      </c>
      <c r="E923" s="24">
        <v>187.4</v>
      </c>
      <c r="F923" s="18" t="s">
        <v>298</v>
      </c>
      <c r="H923" s="11"/>
      <c r="I923" s="11"/>
      <c r="J923" s="10"/>
    </row>
    <row r="924" spans="1:10" ht="30.75" customHeight="1">
      <c r="A924" s="32" t="s">
        <v>1329</v>
      </c>
      <c r="B924" s="32" t="s">
        <v>314</v>
      </c>
      <c r="C924" s="24">
        <f t="shared" si="9"/>
        <v>9</v>
      </c>
      <c r="D924" s="24">
        <v>9</v>
      </c>
      <c r="E924" s="24">
        <v>0</v>
      </c>
      <c r="F924" s="18" t="s">
        <v>298</v>
      </c>
      <c r="H924" s="11"/>
      <c r="I924" s="11"/>
      <c r="J924" s="10"/>
    </row>
    <row r="925" spans="1:10" ht="30.75" customHeight="1">
      <c r="A925" s="32" t="s">
        <v>1351</v>
      </c>
      <c r="B925" s="32" t="s">
        <v>314</v>
      </c>
      <c r="C925" s="24">
        <f t="shared" si="9"/>
        <v>150</v>
      </c>
      <c r="D925" s="24">
        <v>75</v>
      </c>
      <c r="E925" s="24">
        <v>75</v>
      </c>
      <c r="F925" s="18" t="s">
        <v>298</v>
      </c>
      <c r="H925" s="11"/>
      <c r="I925" s="11"/>
      <c r="J925" s="10"/>
    </row>
    <row r="926" spans="1:10" ht="30.75" customHeight="1">
      <c r="A926" s="32" t="s">
        <v>1352</v>
      </c>
      <c r="B926" s="32" t="s">
        <v>314</v>
      </c>
      <c r="C926" s="24">
        <f t="shared" si="9"/>
        <v>32</v>
      </c>
      <c r="D926" s="24">
        <v>12</v>
      </c>
      <c r="E926" s="24">
        <v>20</v>
      </c>
      <c r="F926" s="18" t="s">
        <v>298</v>
      </c>
      <c r="H926" s="11"/>
      <c r="I926" s="11"/>
      <c r="J926" s="10"/>
    </row>
    <row r="927" spans="1:10" ht="30.75" customHeight="1">
      <c r="A927" s="32" t="s">
        <v>1353</v>
      </c>
      <c r="B927" s="32" t="s">
        <v>314</v>
      </c>
      <c r="C927" s="24">
        <f t="shared" si="9"/>
        <v>350.7</v>
      </c>
      <c r="D927" s="24">
        <v>105</v>
      </c>
      <c r="E927" s="24">
        <v>245.7</v>
      </c>
      <c r="F927" s="22" t="s">
        <v>315</v>
      </c>
      <c r="H927" s="11"/>
      <c r="I927" s="11"/>
      <c r="J927" s="10"/>
    </row>
    <row r="928" spans="1:10" ht="30.75" customHeight="1">
      <c r="A928" s="32" t="s">
        <v>1354</v>
      </c>
      <c r="B928" s="32" t="s">
        <v>314</v>
      </c>
      <c r="C928" s="24">
        <f t="shared" si="9"/>
        <v>24</v>
      </c>
      <c r="D928" s="24">
        <v>9</v>
      </c>
      <c r="E928" s="24">
        <v>15</v>
      </c>
      <c r="F928" s="22" t="s">
        <v>315</v>
      </c>
      <c r="H928" s="11"/>
      <c r="I928" s="11"/>
      <c r="J928" s="10"/>
    </row>
    <row r="929" spans="1:10" ht="30.75" customHeight="1">
      <c r="A929" s="32" t="s">
        <v>1355</v>
      </c>
      <c r="B929" s="32" t="s">
        <v>1356</v>
      </c>
      <c r="C929" s="24">
        <f t="shared" si="9"/>
        <v>10</v>
      </c>
      <c r="D929" s="24">
        <v>10</v>
      </c>
      <c r="E929" s="24">
        <v>0</v>
      </c>
      <c r="F929" s="22" t="s">
        <v>315</v>
      </c>
      <c r="H929" s="11"/>
      <c r="I929" s="11"/>
      <c r="J929" s="10"/>
    </row>
    <row r="930" spans="1:10" ht="30.75" customHeight="1">
      <c r="A930" s="32" t="s">
        <v>1357</v>
      </c>
      <c r="B930" s="32" t="s">
        <v>314</v>
      </c>
      <c r="C930" s="24">
        <f t="shared" si="9"/>
        <v>146</v>
      </c>
      <c r="D930" s="24">
        <v>55</v>
      </c>
      <c r="E930" s="24">
        <v>91</v>
      </c>
      <c r="F930" s="22" t="s">
        <v>315</v>
      </c>
      <c r="H930" s="11"/>
      <c r="I930" s="11"/>
      <c r="J930" s="10"/>
    </row>
    <row r="931" spans="1:10" ht="30.75" customHeight="1">
      <c r="A931" s="32" t="s">
        <v>1358</v>
      </c>
      <c r="B931" s="32" t="s">
        <v>314</v>
      </c>
      <c r="C931" s="24">
        <f t="shared" si="9"/>
        <v>80</v>
      </c>
      <c r="D931" s="24">
        <v>30</v>
      </c>
      <c r="E931" s="24">
        <v>50</v>
      </c>
      <c r="F931" s="22" t="s">
        <v>315</v>
      </c>
      <c r="H931" s="11"/>
      <c r="I931" s="11"/>
      <c r="J931" s="10"/>
    </row>
    <row r="932" spans="1:10" ht="30.75" customHeight="1">
      <c r="A932" s="32" t="s">
        <v>1359</v>
      </c>
      <c r="B932" s="32" t="s">
        <v>314</v>
      </c>
      <c r="C932" s="24">
        <f t="shared" si="9"/>
        <v>40</v>
      </c>
      <c r="D932" s="24">
        <v>20</v>
      </c>
      <c r="E932" s="24">
        <v>20</v>
      </c>
      <c r="F932" s="22" t="s">
        <v>315</v>
      </c>
      <c r="H932" s="11"/>
      <c r="I932" s="11"/>
      <c r="J932" s="10"/>
    </row>
    <row r="933" spans="1:10" ht="30.75" customHeight="1">
      <c r="A933" s="32" t="s">
        <v>1360</v>
      </c>
      <c r="B933" s="32" t="s">
        <v>314</v>
      </c>
      <c r="C933" s="24">
        <f t="shared" si="9"/>
        <v>190</v>
      </c>
      <c r="D933" s="24">
        <v>57</v>
      </c>
      <c r="E933" s="24">
        <v>133</v>
      </c>
      <c r="F933" s="18" t="s">
        <v>295</v>
      </c>
      <c r="H933" s="11"/>
      <c r="I933" s="11"/>
      <c r="J933" s="10"/>
    </row>
    <row r="934" spans="1:10" ht="30.75" customHeight="1">
      <c r="A934" s="32" t="s">
        <v>1361</v>
      </c>
      <c r="B934" s="32" t="s">
        <v>314</v>
      </c>
      <c r="C934" s="24">
        <f t="shared" si="9"/>
        <v>40</v>
      </c>
      <c r="D934" s="24">
        <v>24</v>
      </c>
      <c r="E934" s="24">
        <v>16</v>
      </c>
      <c r="F934" s="18" t="s">
        <v>295</v>
      </c>
      <c r="H934" s="11"/>
      <c r="I934" s="11"/>
      <c r="J934" s="10"/>
    </row>
    <row r="935" spans="1:10" ht="30.75" customHeight="1">
      <c r="A935" s="32" t="s">
        <v>1362</v>
      </c>
      <c r="B935" s="32" t="s">
        <v>314</v>
      </c>
      <c r="C935" s="24">
        <f t="shared" si="9"/>
        <v>84</v>
      </c>
      <c r="D935" s="24">
        <v>25</v>
      </c>
      <c r="E935" s="24">
        <v>59</v>
      </c>
      <c r="F935" s="18" t="s">
        <v>295</v>
      </c>
      <c r="H935" s="11"/>
      <c r="I935" s="11"/>
      <c r="J935" s="10"/>
    </row>
    <row r="936" spans="1:10" ht="30.75" customHeight="1">
      <c r="A936" s="32" t="s">
        <v>1363</v>
      </c>
      <c r="B936" s="32" t="s">
        <v>314</v>
      </c>
      <c r="C936" s="24">
        <f t="shared" si="9"/>
        <v>250</v>
      </c>
      <c r="D936" s="24">
        <v>150</v>
      </c>
      <c r="E936" s="24">
        <v>100</v>
      </c>
      <c r="F936" s="18" t="s">
        <v>295</v>
      </c>
      <c r="H936" s="11"/>
      <c r="I936" s="11"/>
      <c r="J936" s="10"/>
    </row>
    <row r="937" spans="1:10" ht="30.75" customHeight="1">
      <c r="A937" s="32" t="s">
        <v>1364</v>
      </c>
      <c r="B937" s="32" t="s">
        <v>314</v>
      </c>
      <c r="C937" s="24">
        <f t="shared" si="9"/>
        <v>1200</v>
      </c>
      <c r="D937" s="24">
        <v>360</v>
      </c>
      <c r="E937" s="24">
        <v>840</v>
      </c>
      <c r="F937" s="18" t="s">
        <v>295</v>
      </c>
      <c r="H937" s="11"/>
      <c r="I937" s="11"/>
      <c r="J937" s="10"/>
    </row>
    <row r="938" spans="1:10" ht="30.75" customHeight="1">
      <c r="A938" s="32" t="s">
        <v>1365</v>
      </c>
      <c r="B938" s="32" t="s">
        <v>314</v>
      </c>
      <c r="C938" s="24">
        <f t="shared" si="9"/>
        <v>46</v>
      </c>
      <c r="D938" s="24">
        <v>26</v>
      </c>
      <c r="E938" s="24">
        <v>20</v>
      </c>
      <c r="F938" s="18" t="s">
        <v>295</v>
      </c>
      <c r="H938" s="11"/>
      <c r="I938" s="11"/>
      <c r="J938" s="10"/>
    </row>
    <row r="939" spans="1:10" ht="30.75" customHeight="1">
      <c r="A939" s="32" t="s">
        <v>1366</v>
      </c>
      <c r="B939" s="32" t="s">
        <v>314</v>
      </c>
      <c r="C939" s="24">
        <f t="shared" si="9"/>
        <v>66</v>
      </c>
      <c r="D939" s="24">
        <v>66</v>
      </c>
      <c r="E939" s="24">
        <v>0</v>
      </c>
      <c r="F939" s="18" t="s">
        <v>295</v>
      </c>
      <c r="H939" s="11"/>
      <c r="I939" s="11"/>
      <c r="J939" s="10"/>
    </row>
    <row r="940" spans="1:10" ht="30.75" customHeight="1">
      <c r="A940" s="32" t="s">
        <v>1367</v>
      </c>
      <c r="B940" s="32" t="s">
        <v>1368</v>
      </c>
      <c r="C940" s="24">
        <f t="shared" si="9"/>
        <v>900</v>
      </c>
      <c r="D940" s="24">
        <v>270</v>
      </c>
      <c r="E940" s="24">
        <v>630</v>
      </c>
      <c r="F940" s="18" t="s">
        <v>295</v>
      </c>
      <c r="H940" s="11"/>
      <c r="I940" s="11"/>
      <c r="J940" s="10"/>
    </row>
    <row r="941" spans="1:10" ht="30.75" customHeight="1">
      <c r="A941" s="32" t="s">
        <v>1369</v>
      </c>
      <c r="B941" s="32" t="s">
        <v>314</v>
      </c>
      <c r="C941" s="24">
        <f t="shared" si="9"/>
        <v>135</v>
      </c>
      <c r="D941" s="24">
        <v>135</v>
      </c>
      <c r="E941" s="24">
        <v>0</v>
      </c>
      <c r="F941" s="18" t="s">
        <v>295</v>
      </c>
      <c r="H941" s="11"/>
      <c r="I941" s="11"/>
      <c r="J941" s="10"/>
    </row>
    <row r="942" spans="1:10" s="3" customFormat="1" ht="30.75" customHeight="1">
      <c r="A942" s="32" t="s">
        <v>1370</v>
      </c>
      <c r="B942" s="32" t="s">
        <v>1371</v>
      </c>
      <c r="C942" s="24">
        <f t="shared" si="9"/>
        <v>500</v>
      </c>
      <c r="D942" s="24">
        <v>75</v>
      </c>
      <c r="E942" s="24">
        <v>425</v>
      </c>
      <c r="F942" s="22" t="s">
        <v>306</v>
      </c>
      <c r="H942" s="11"/>
      <c r="I942" s="11"/>
      <c r="J942" s="33"/>
    </row>
    <row r="943" spans="1:10" s="3" customFormat="1" ht="30.75" customHeight="1">
      <c r="A943" s="32" t="s">
        <v>1372</v>
      </c>
      <c r="B943" s="32" t="s">
        <v>1373</v>
      </c>
      <c r="C943" s="24">
        <f t="shared" si="9"/>
        <v>9</v>
      </c>
      <c r="D943" s="24">
        <v>6</v>
      </c>
      <c r="E943" s="24">
        <v>3</v>
      </c>
      <c r="F943" s="22" t="s">
        <v>306</v>
      </c>
      <c r="H943" s="11"/>
      <c r="I943" s="11"/>
      <c r="J943" s="33"/>
    </row>
    <row r="944" spans="1:10" s="3" customFormat="1" ht="30.75" customHeight="1">
      <c r="A944" s="34" t="s">
        <v>1374</v>
      </c>
      <c r="B944" s="34" t="s">
        <v>314</v>
      </c>
      <c r="C944" s="30">
        <f t="shared" si="9"/>
        <v>178</v>
      </c>
      <c r="D944" s="30">
        <v>178</v>
      </c>
      <c r="E944" s="30">
        <v>0</v>
      </c>
      <c r="F944" s="22" t="s">
        <v>306</v>
      </c>
      <c r="H944" s="11"/>
      <c r="I944" s="11"/>
      <c r="J944" s="33"/>
    </row>
    <row r="945" spans="1:10" s="3" customFormat="1" ht="30.75" customHeight="1">
      <c r="A945" s="34" t="s">
        <v>1375</v>
      </c>
      <c r="B945" s="34" t="s">
        <v>1376</v>
      </c>
      <c r="C945" s="30">
        <f t="shared" si="9"/>
        <v>12.7</v>
      </c>
      <c r="D945" s="30">
        <v>10</v>
      </c>
      <c r="E945" s="30">
        <v>2.7</v>
      </c>
      <c r="F945" s="22" t="s">
        <v>306</v>
      </c>
      <c r="H945" s="11"/>
      <c r="I945" s="11"/>
      <c r="J945" s="33"/>
    </row>
    <row r="946" spans="1:10" s="3" customFormat="1" ht="30.75" customHeight="1">
      <c r="A946" s="32" t="s">
        <v>1377</v>
      </c>
      <c r="B946" s="32" t="s">
        <v>314</v>
      </c>
      <c r="C946" s="24">
        <f t="shared" si="9"/>
        <v>40</v>
      </c>
      <c r="D946" s="24">
        <v>20</v>
      </c>
      <c r="E946" s="24">
        <v>20</v>
      </c>
      <c r="F946" s="22" t="s">
        <v>306</v>
      </c>
      <c r="H946" s="11"/>
      <c r="I946" s="11"/>
      <c r="J946" s="33"/>
    </row>
    <row r="947" spans="1:10" s="3" customFormat="1" ht="30.75" customHeight="1">
      <c r="A947" s="32" t="s">
        <v>1378</v>
      </c>
      <c r="B947" s="32" t="s">
        <v>314</v>
      </c>
      <c r="C947" s="24">
        <f t="shared" si="9"/>
        <v>200</v>
      </c>
      <c r="D947" s="24">
        <v>50</v>
      </c>
      <c r="E947" s="24">
        <v>150</v>
      </c>
      <c r="F947" s="22" t="s">
        <v>306</v>
      </c>
      <c r="H947" s="11"/>
      <c r="I947" s="11"/>
      <c r="J947" s="33"/>
    </row>
    <row r="948" spans="1:10" s="3" customFormat="1" ht="30.75" customHeight="1">
      <c r="A948" s="32" t="s">
        <v>1379</v>
      </c>
      <c r="B948" s="32" t="s">
        <v>314</v>
      </c>
      <c r="C948" s="24">
        <f t="shared" si="9"/>
        <v>520</v>
      </c>
      <c r="D948" s="24">
        <v>156</v>
      </c>
      <c r="E948" s="24">
        <v>364</v>
      </c>
      <c r="F948" s="22" t="s">
        <v>306</v>
      </c>
      <c r="H948" s="11"/>
      <c r="I948" s="11"/>
      <c r="J948" s="33"/>
    </row>
    <row r="949" spans="1:10" s="3" customFormat="1" ht="30.75" customHeight="1">
      <c r="A949" s="32" t="s">
        <v>1380</v>
      </c>
      <c r="B949" s="32" t="s">
        <v>314</v>
      </c>
      <c r="C949" s="24">
        <f t="shared" si="9"/>
        <v>1150</v>
      </c>
      <c r="D949" s="24">
        <v>335</v>
      </c>
      <c r="E949" s="24">
        <v>815</v>
      </c>
      <c r="F949" s="22" t="s">
        <v>306</v>
      </c>
      <c r="H949" s="11"/>
      <c r="I949" s="11"/>
      <c r="J949" s="33"/>
    </row>
    <row r="950" spans="1:10" s="3" customFormat="1" ht="30.75" customHeight="1">
      <c r="A950" s="32" t="s">
        <v>1381</v>
      </c>
      <c r="B950" s="32" t="s">
        <v>314</v>
      </c>
      <c r="C950" s="24">
        <f t="shared" si="9"/>
        <v>128</v>
      </c>
      <c r="D950" s="24">
        <v>128</v>
      </c>
      <c r="E950" s="24">
        <v>0</v>
      </c>
      <c r="F950" s="22" t="s">
        <v>306</v>
      </c>
      <c r="H950" s="11"/>
      <c r="I950" s="11"/>
      <c r="J950" s="33"/>
    </row>
    <row r="951" spans="1:10" s="3" customFormat="1" ht="30.75" customHeight="1">
      <c r="A951" s="32" t="s">
        <v>1382</v>
      </c>
      <c r="B951" s="32" t="s">
        <v>314</v>
      </c>
      <c r="C951" s="24">
        <f t="shared" si="9"/>
        <v>100</v>
      </c>
      <c r="D951" s="24">
        <v>100</v>
      </c>
      <c r="E951" s="24">
        <v>0</v>
      </c>
      <c r="F951" s="22" t="s">
        <v>306</v>
      </c>
      <c r="H951" s="11"/>
      <c r="I951" s="11"/>
      <c r="J951" s="33"/>
    </row>
    <row r="952" spans="1:10" s="3" customFormat="1" ht="30.75" customHeight="1">
      <c r="A952" s="32" t="s">
        <v>1383</v>
      </c>
      <c r="B952" s="32" t="s">
        <v>314</v>
      </c>
      <c r="C952" s="24">
        <f t="shared" si="9"/>
        <v>1000</v>
      </c>
      <c r="D952" s="24">
        <v>300</v>
      </c>
      <c r="E952" s="24">
        <v>700</v>
      </c>
      <c r="F952" s="22" t="s">
        <v>306</v>
      </c>
      <c r="H952" s="11"/>
      <c r="I952" s="11"/>
      <c r="J952" s="33"/>
    </row>
    <row r="953" spans="1:10" s="3" customFormat="1" ht="30.75" customHeight="1">
      <c r="A953" s="32" t="s">
        <v>1384</v>
      </c>
      <c r="B953" s="32" t="s">
        <v>314</v>
      </c>
      <c r="C953" s="24">
        <f t="shared" si="9"/>
        <v>167</v>
      </c>
      <c r="D953" s="24">
        <v>50</v>
      </c>
      <c r="E953" s="24">
        <v>117</v>
      </c>
      <c r="F953" s="22" t="s">
        <v>306</v>
      </c>
      <c r="H953" s="11"/>
      <c r="I953" s="11"/>
      <c r="J953" s="33"/>
    </row>
    <row r="954" spans="1:10" s="3" customFormat="1" ht="30.75" customHeight="1">
      <c r="A954" s="32" t="s">
        <v>1385</v>
      </c>
      <c r="B954" s="32" t="s">
        <v>314</v>
      </c>
      <c r="C954" s="24">
        <f t="shared" si="9"/>
        <v>1067</v>
      </c>
      <c r="D954" s="24">
        <v>320</v>
      </c>
      <c r="E954" s="24">
        <v>747</v>
      </c>
      <c r="F954" s="22" t="s">
        <v>306</v>
      </c>
      <c r="H954" s="11"/>
      <c r="I954" s="11"/>
      <c r="J954" s="33"/>
    </row>
    <row r="955" spans="1:10" s="3" customFormat="1" ht="30.75" customHeight="1">
      <c r="A955" s="32" t="s">
        <v>1386</v>
      </c>
      <c r="B955" s="32" t="s">
        <v>1368</v>
      </c>
      <c r="C955" s="24">
        <f t="shared" si="9"/>
        <v>216</v>
      </c>
      <c r="D955" s="24">
        <v>65</v>
      </c>
      <c r="E955" s="24">
        <v>151</v>
      </c>
      <c r="F955" s="22" t="s">
        <v>306</v>
      </c>
      <c r="H955" s="11"/>
      <c r="I955" s="11"/>
      <c r="J955" s="33"/>
    </row>
    <row r="956" spans="1:10" s="3" customFormat="1" ht="30.75" customHeight="1">
      <c r="A956" s="32" t="s">
        <v>1387</v>
      </c>
      <c r="B956" s="32" t="s">
        <v>314</v>
      </c>
      <c r="C956" s="24">
        <f t="shared" si="9"/>
        <v>66.599999999999994</v>
      </c>
      <c r="D956" s="24">
        <v>20</v>
      </c>
      <c r="E956" s="24">
        <v>46.6</v>
      </c>
      <c r="F956" s="22" t="s">
        <v>306</v>
      </c>
      <c r="H956" s="11"/>
      <c r="I956" s="11"/>
      <c r="J956" s="33"/>
    </row>
    <row r="957" spans="1:10" s="3" customFormat="1" ht="30.75" customHeight="1">
      <c r="A957" s="32" t="s">
        <v>1388</v>
      </c>
      <c r="B957" s="32" t="s">
        <v>314</v>
      </c>
      <c r="C957" s="24">
        <f t="shared" si="9"/>
        <v>500</v>
      </c>
      <c r="D957" s="24">
        <v>500</v>
      </c>
      <c r="E957" s="24">
        <v>0</v>
      </c>
      <c r="F957" s="22" t="s">
        <v>306</v>
      </c>
      <c r="H957" s="11"/>
      <c r="I957" s="11"/>
      <c r="J957" s="33"/>
    </row>
    <row r="958" spans="1:10" s="3" customFormat="1" ht="30.75" customHeight="1">
      <c r="A958" s="32" t="s">
        <v>1389</v>
      </c>
      <c r="B958" s="32" t="s">
        <v>1390</v>
      </c>
      <c r="C958" s="24">
        <f t="shared" si="9"/>
        <v>22</v>
      </c>
      <c r="D958" s="24">
        <v>20</v>
      </c>
      <c r="E958" s="24">
        <v>2</v>
      </c>
      <c r="F958" s="22" t="s">
        <v>306</v>
      </c>
      <c r="H958" s="11"/>
      <c r="I958" s="11"/>
      <c r="J958" s="33"/>
    </row>
    <row r="959" spans="1:10" s="3" customFormat="1" ht="30.75" customHeight="1">
      <c r="A959" s="32" t="s">
        <v>1391</v>
      </c>
      <c r="B959" s="32" t="s">
        <v>314</v>
      </c>
      <c r="C959" s="24">
        <f t="shared" si="9"/>
        <v>98</v>
      </c>
      <c r="D959" s="24">
        <v>98</v>
      </c>
      <c r="E959" s="24">
        <v>0</v>
      </c>
      <c r="F959" s="22" t="s">
        <v>306</v>
      </c>
      <c r="H959" s="11"/>
      <c r="I959" s="11"/>
      <c r="J959" s="33"/>
    </row>
    <row r="960" spans="1:10" s="3" customFormat="1" ht="30.75" customHeight="1">
      <c r="A960" s="32" t="s">
        <v>1392</v>
      </c>
      <c r="B960" s="32" t="s">
        <v>314</v>
      </c>
      <c r="C960" s="24">
        <f t="shared" si="9"/>
        <v>30</v>
      </c>
      <c r="D960" s="24">
        <v>12</v>
      </c>
      <c r="E960" s="24">
        <v>18</v>
      </c>
      <c r="F960" s="22" t="s">
        <v>306</v>
      </c>
      <c r="H960" s="11"/>
      <c r="I960" s="11"/>
      <c r="J960" s="33"/>
    </row>
    <row r="961" spans="1:10" s="3" customFormat="1" ht="30.75" customHeight="1">
      <c r="A961" s="32" t="s">
        <v>1393</v>
      </c>
      <c r="B961" s="32" t="s">
        <v>314</v>
      </c>
      <c r="C961" s="24">
        <f t="shared" si="9"/>
        <v>30</v>
      </c>
      <c r="D961" s="24">
        <v>12</v>
      </c>
      <c r="E961" s="24">
        <v>18</v>
      </c>
      <c r="F961" s="22" t="s">
        <v>306</v>
      </c>
      <c r="H961" s="11"/>
      <c r="I961" s="11"/>
      <c r="J961" s="33"/>
    </row>
    <row r="962" spans="1:10" s="3" customFormat="1" ht="30.75" customHeight="1">
      <c r="A962" s="32" t="s">
        <v>1394</v>
      </c>
      <c r="B962" s="32" t="s">
        <v>314</v>
      </c>
      <c r="C962" s="24">
        <f t="shared" si="9"/>
        <v>800</v>
      </c>
      <c r="D962" s="24">
        <v>240</v>
      </c>
      <c r="E962" s="24">
        <v>560</v>
      </c>
      <c r="F962" s="22" t="s">
        <v>306</v>
      </c>
      <c r="H962" s="11"/>
      <c r="I962" s="11"/>
      <c r="J962" s="33"/>
    </row>
    <row r="963" spans="1:10" s="3" customFormat="1" ht="30.75" customHeight="1">
      <c r="A963" s="32" t="s">
        <v>1395</v>
      </c>
      <c r="B963" s="32" t="s">
        <v>314</v>
      </c>
      <c r="C963" s="24">
        <f t="shared" si="9"/>
        <v>565</v>
      </c>
      <c r="D963" s="24">
        <v>226</v>
      </c>
      <c r="E963" s="24">
        <v>339</v>
      </c>
      <c r="F963" s="22" t="s">
        <v>306</v>
      </c>
      <c r="H963" s="11"/>
      <c r="I963" s="11"/>
      <c r="J963" s="33"/>
    </row>
    <row r="964" spans="1:10" s="3" customFormat="1" ht="30.75" customHeight="1">
      <c r="A964" s="32" t="s">
        <v>1396</v>
      </c>
      <c r="B964" s="32" t="s">
        <v>314</v>
      </c>
      <c r="C964" s="24">
        <f t="shared" si="9"/>
        <v>126</v>
      </c>
      <c r="D964" s="24">
        <v>50</v>
      </c>
      <c r="E964" s="24">
        <v>76</v>
      </c>
      <c r="F964" s="22" t="s">
        <v>306</v>
      </c>
      <c r="H964" s="11"/>
      <c r="I964" s="11"/>
      <c r="J964" s="33"/>
    </row>
    <row r="965" spans="1:10" s="3" customFormat="1" ht="30.75" customHeight="1">
      <c r="A965" s="32" t="s">
        <v>1397</v>
      </c>
      <c r="B965" s="32" t="s">
        <v>314</v>
      </c>
      <c r="C965" s="24">
        <f t="shared" si="9"/>
        <v>31</v>
      </c>
      <c r="D965" s="24">
        <v>31</v>
      </c>
      <c r="E965" s="24">
        <v>0</v>
      </c>
      <c r="F965" s="22" t="s">
        <v>306</v>
      </c>
      <c r="H965" s="11"/>
      <c r="I965" s="11"/>
      <c r="J965" s="33"/>
    </row>
    <row r="966" spans="1:10" s="3" customFormat="1" ht="30.75" customHeight="1">
      <c r="A966" s="32" t="s">
        <v>1398</v>
      </c>
      <c r="B966" s="32" t="s">
        <v>314</v>
      </c>
      <c r="C966" s="24">
        <f t="shared" si="9"/>
        <v>10</v>
      </c>
      <c r="D966" s="24">
        <v>10</v>
      </c>
      <c r="E966" s="24">
        <v>0</v>
      </c>
      <c r="F966" s="22" t="s">
        <v>306</v>
      </c>
      <c r="H966" s="11"/>
      <c r="I966" s="11"/>
      <c r="J966" s="33"/>
    </row>
    <row r="967" spans="1:10" s="3" customFormat="1" ht="30.75" customHeight="1">
      <c r="A967" s="32" t="s">
        <v>1399</v>
      </c>
      <c r="B967" s="32" t="s">
        <v>314</v>
      </c>
      <c r="C967" s="24">
        <f t="shared" si="9"/>
        <v>182</v>
      </c>
      <c r="D967" s="24">
        <v>55</v>
      </c>
      <c r="E967" s="24">
        <v>127</v>
      </c>
      <c r="F967" s="18" t="s">
        <v>298</v>
      </c>
      <c r="H967" s="11"/>
      <c r="I967" s="11"/>
      <c r="J967" s="33"/>
    </row>
    <row r="968" spans="1:10" s="3" customFormat="1" ht="30.75" customHeight="1">
      <c r="A968" s="32" t="s">
        <v>1400</v>
      </c>
      <c r="B968" s="32" t="s">
        <v>314</v>
      </c>
      <c r="C968" s="24">
        <f t="shared" si="9"/>
        <v>1840</v>
      </c>
      <c r="D968" s="24">
        <v>1840</v>
      </c>
      <c r="E968" s="24">
        <v>0</v>
      </c>
      <c r="F968" s="18" t="s">
        <v>298</v>
      </c>
      <c r="H968" s="11"/>
      <c r="I968" s="11"/>
      <c r="J968" s="33"/>
    </row>
    <row r="969" spans="1:10" s="3" customFormat="1" ht="30.75" customHeight="1">
      <c r="A969" s="32" t="s">
        <v>1401</v>
      </c>
      <c r="B969" s="32" t="s">
        <v>314</v>
      </c>
      <c r="C969" s="24">
        <f t="shared" si="9"/>
        <v>3</v>
      </c>
      <c r="D969" s="24">
        <v>3</v>
      </c>
      <c r="E969" s="24">
        <v>0</v>
      </c>
      <c r="F969" s="18" t="s">
        <v>298</v>
      </c>
      <c r="H969" s="11"/>
      <c r="I969" s="11"/>
      <c r="J969" s="33"/>
    </row>
    <row r="970" spans="1:10" s="3" customFormat="1" ht="30.75" customHeight="1">
      <c r="A970" s="32" t="s">
        <v>1402</v>
      </c>
      <c r="B970" s="32" t="s">
        <v>1403</v>
      </c>
      <c r="C970" s="24">
        <f t="shared" si="9"/>
        <v>20</v>
      </c>
      <c r="D970" s="24">
        <v>20</v>
      </c>
      <c r="E970" s="24">
        <v>0</v>
      </c>
      <c r="F970" s="18" t="s">
        <v>298</v>
      </c>
      <c r="H970" s="11"/>
      <c r="I970" s="11"/>
      <c r="J970" s="33"/>
    </row>
    <row r="971" spans="1:10" s="3" customFormat="1" ht="30.75" customHeight="1">
      <c r="A971" s="32" t="s">
        <v>1404</v>
      </c>
      <c r="B971" s="32" t="s">
        <v>1405</v>
      </c>
      <c r="C971" s="24">
        <f t="shared" si="9"/>
        <v>20</v>
      </c>
      <c r="D971" s="24">
        <v>20</v>
      </c>
      <c r="E971" s="24">
        <v>0</v>
      </c>
      <c r="F971" s="18" t="s">
        <v>298</v>
      </c>
      <c r="H971" s="11"/>
      <c r="I971" s="11"/>
      <c r="J971" s="33"/>
    </row>
    <row r="972" spans="1:10" s="3" customFormat="1" ht="30.75" customHeight="1">
      <c r="A972" s="32" t="s">
        <v>1406</v>
      </c>
      <c r="B972" s="32" t="s">
        <v>314</v>
      </c>
      <c r="C972" s="24">
        <f t="shared" si="9"/>
        <v>63</v>
      </c>
      <c r="D972" s="24">
        <v>63</v>
      </c>
      <c r="E972" s="24">
        <v>0</v>
      </c>
      <c r="F972" s="18" t="s">
        <v>298</v>
      </c>
      <c r="H972" s="11"/>
      <c r="I972" s="11"/>
      <c r="J972" s="33"/>
    </row>
    <row r="973" spans="1:10" s="3" customFormat="1" ht="30.75" customHeight="1">
      <c r="A973" s="32" t="s">
        <v>1407</v>
      </c>
      <c r="B973" s="32" t="s">
        <v>1371</v>
      </c>
      <c r="C973" s="24">
        <f t="shared" si="9"/>
        <v>200</v>
      </c>
      <c r="D973" s="24">
        <v>50</v>
      </c>
      <c r="E973" s="24">
        <v>150</v>
      </c>
      <c r="F973" s="18" t="s">
        <v>298</v>
      </c>
      <c r="H973" s="11"/>
      <c r="I973" s="11"/>
      <c r="J973" s="33"/>
    </row>
    <row r="974" spans="1:10" s="5" customFormat="1" ht="30.75" customHeight="1">
      <c r="A974" s="32" t="s">
        <v>1408</v>
      </c>
      <c r="B974" s="32" t="s">
        <v>1409</v>
      </c>
      <c r="C974" s="24">
        <f t="shared" ref="C974:C1017" si="10">D974+E974</f>
        <v>70</v>
      </c>
      <c r="D974" s="24">
        <v>20</v>
      </c>
      <c r="E974" s="24">
        <v>50</v>
      </c>
      <c r="F974" s="18" t="s">
        <v>298</v>
      </c>
      <c r="H974" s="11"/>
      <c r="I974" s="11"/>
      <c r="J974" s="35"/>
    </row>
    <row r="975" spans="1:10" ht="30.75" customHeight="1">
      <c r="A975" s="32" t="s">
        <v>1410</v>
      </c>
      <c r="B975" s="32" t="s">
        <v>314</v>
      </c>
      <c r="C975" s="24">
        <f t="shared" si="10"/>
        <v>200</v>
      </c>
      <c r="D975" s="24">
        <v>60</v>
      </c>
      <c r="E975" s="24">
        <v>140</v>
      </c>
      <c r="F975" s="18" t="s">
        <v>298</v>
      </c>
      <c r="H975" s="11"/>
      <c r="I975" s="11"/>
      <c r="J975" s="10"/>
    </row>
    <row r="976" spans="1:10" ht="30.75" customHeight="1">
      <c r="A976" s="32" t="s">
        <v>1411</v>
      </c>
      <c r="B976" s="32" t="s">
        <v>314</v>
      </c>
      <c r="C976" s="24">
        <f t="shared" si="10"/>
        <v>30</v>
      </c>
      <c r="D976" s="24">
        <v>12</v>
      </c>
      <c r="E976" s="24">
        <v>18</v>
      </c>
      <c r="F976" s="18" t="s">
        <v>298</v>
      </c>
      <c r="H976" s="11"/>
      <c r="I976" s="11"/>
      <c r="J976" s="10"/>
    </row>
    <row r="977" spans="1:10" ht="30.75" customHeight="1">
      <c r="A977" s="32" t="s">
        <v>1412</v>
      </c>
      <c r="B977" s="32" t="s">
        <v>314</v>
      </c>
      <c r="C977" s="24">
        <f t="shared" si="10"/>
        <v>300</v>
      </c>
      <c r="D977" s="24">
        <v>90</v>
      </c>
      <c r="E977" s="24">
        <v>210</v>
      </c>
      <c r="F977" s="18" t="s">
        <v>298</v>
      </c>
      <c r="H977" s="11"/>
      <c r="I977" s="11"/>
      <c r="J977" s="10"/>
    </row>
    <row r="978" spans="1:10" ht="30.75" customHeight="1">
      <c r="A978" s="32" t="s">
        <v>1413</v>
      </c>
      <c r="B978" s="32" t="s">
        <v>314</v>
      </c>
      <c r="C978" s="24">
        <f t="shared" si="10"/>
        <v>500</v>
      </c>
      <c r="D978" s="24">
        <v>150</v>
      </c>
      <c r="E978" s="24">
        <v>350</v>
      </c>
      <c r="F978" s="18" t="s">
        <v>298</v>
      </c>
      <c r="H978" s="11"/>
      <c r="I978" s="11"/>
      <c r="J978" s="10"/>
    </row>
    <row r="979" spans="1:10" ht="30.75" customHeight="1">
      <c r="A979" s="32" t="s">
        <v>1414</v>
      </c>
      <c r="B979" s="32" t="s">
        <v>314</v>
      </c>
      <c r="C979" s="24">
        <f t="shared" si="10"/>
        <v>6</v>
      </c>
      <c r="D979" s="24">
        <v>6</v>
      </c>
      <c r="E979" s="24">
        <v>0</v>
      </c>
      <c r="F979" s="18" t="s">
        <v>298</v>
      </c>
      <c r="H979" s="11"/>
      <c r="I979" s="11"/>
      <c r="J979" s="10"/>
    </row>
    <row r="980" spans="1:10" ht="30.75" customHeight="1">
      <c r="A980" s="32" t="s">
        <v>1415</v>
      </c>
      <c r="B980" s="32" t="s">
        <v>314</v>
      </c>
      <c r="C980" s="24">
        <f t="shared" si="10"/>
        <v>410</v>
      </c>
      <c r="D980" s="24">
        <v>123</v>
      </c>
      <c r="E980" s="24">
        <v>287</v>
      </c>
      <c r="F980" s="18" t="s">
        <v>298</v>
      </c>
      <c r="H980" s="11"/>
      <c r="I980" s="11"/>
      <c r="J980" s="10"/>
    </row>
    <row r="981" spans="1:10" ht="30.75" customHeight="1">
      <c r="A981" s="32" t="s">
        <v>1416</v>
      </c>
      <c r="B981" s="32" t="s">
        <v>314</v>
      </c>
      <c r="C981" s="24">
        <f t="shared" si="10"/>
        <v>330</v>
      </c>
      <c r="D981" s="24">
        <v>330</v>
      </c>
      <c r="E981" s="24">
        <v>0</v>
      </c>
      <c r="F981" s="22" t="s">
        <v>315</v>
      </c>
      <c r="H981" s="11"/>
      <c r="I981" s="11"/>
      <c r="J981" s="10"/>
    </row>
    <row r="982" spans="1:10" ht="30.75" customHeight="1">
      <c r="A982" s="32" t="s">
        <v>1417</v>
      </c>
      <c r="B982" s="32" t="s">
        <v>314</v>
      </c>
      <c r="C982" s="24">
        <f t="shared" si="10"/>
        <v>600</v>
      </c>
      <c r="D982" s="24">
        <v>180</v>
      </c>
      <c r="E982" s="24">
        <v>420</v>
      </c>
      <c r="F982" s="18" t="s">
        <v>298</v>
      </c>
      <c r="H982" s="11"/>
      <c r="I982" s="11"/>
      <c r="J982" s="10"/>
    </row>
    <row r="983" spans="1:10" ht="30.75" customHeight="1">
      <c r="A983" s="32" t="s">
        <v>1418</v>
      </c>
      <c r="B983" s="32" t="s">
        <v>314</v>
      </c>
      <c r="C983" s="24">
        <f t="shared" si="10"/>
        <v>17</v>
      </c>
      <c r="D983" s="24">
        <v>7</v>
      </c>
      <c r="E983" s="24">
        <v>10</v>
      </c>
      <c r="F983" s="18" t="s">
        <v>298</v>
      </c>
      <c r="H983" s="11"/>
      <c r="I983" s="11"/>
      <c r="J983" s="10"/>
    </row>
    <row r="984" spans="1:10" ht="30.75" customHeight="1">
      <c r="A984" s="32" t="s">
        <v>1419</v>
      </c>
      <c r="B984" s="32" t="s">
        <v>1420</v>
      </c>
      <c r="C984" s="24">
        <f t="shared" si="10"/>
        <v>250</v>
      </c>
      <c r="D984" s="24">
        <v>100</v>
      </c>
      <c r="E984" s="24">
        <v>150</v>
      </c>
      <c r="F984" s="22" t="s">
        <v>315</v>
      </c>
      <c r="H984" s="11"/>
      <c r="I984" s="11"/>
      <c r="J984" s="10"/>
    </row>
    <row r="985" spans="1:10" ht="30.75" customHeight="1">
      <c r="A985" s="32" t="s">
        <v>1421</v>
      </c>
      <c r="B985" s="32" t="s">
        <v>314</v>
      </c>
      <c r="C985" s="24">
        <f t="shared" si="10"/>
        <v>158</v>
      </c>
      <c r="D985" s="24">
        <v>95</v>
      </c>
      <c r="E985" s="24">
        <v>63</v>
      </c>
      <c r="F985" s="18" t="s">
        <v>298</v>
      </c>
      <c r="H985" s="11"/>
      <c r="I985" s="11"/>
      <c r="J985" s="10"/>
    </row>
    <row r="986" spans="1:10" ht="30.75" customHeight="1">
      <c r="A986" s="32" t="s">
        <v>1422</v>
      </c>
      <c r="B986" s="32" t="s">
        <v>314</v>
      </c>
      <c r="C986" s="24">
        <f t="shared" si="10"/>
        <v>46</v>
      </c>
      <c r="D986" s="24">
        <v>46</v>
      </c>
      <c r="E986" s="24">
        <v>0</v>
      </c>
      <c r="F986" s="18" t="s">
        <v>298</v>
      </c>
      <c r="H986" s="11"/>
      <c r="I986" s="11"/>
      <c r="J986" s="10"/>
    </row>
    <row r="987" spans="1:10" ht="30.75" customHeight="1">
      <c r="A987" s="32" t="s">
        <v>1423</v>
      </c>
      <c r="B987" s="32" t="s">
        <v>314</v>
      </c>
      <c r="C987" s="24">
        <f t="shared" si="10"/>
        <v>100</v>
      </c>
      <c r="D987" s="24">
        <v>40</v>
      </c>
      <c r="E987" s="24">
        <v>60</v>
      </c>
      <c r="F987" s="18" t="s">
        <v>298</v>
      </c>
      <c r="H987" s="11"/>
      <c r="I987" s="11"/>
      <c r="J987" s="10"/>
    </row>
    <row r="988" spans="1:10" ht="30.75" customHeight="1">
      <c r="A988" s="32" t="s">
        <v>1424</v>
      </c>
      <c r="B988" s="32" t="s">
        <v>314</v>
      </c>
      <c r="C988" s="24">
        <f t="shared" si="10"/>
        <v>36</v>
      </c>
      <c r="D988" s="24">
        <v>14</v>
      </c>
      <c r="E988" s="24">
        <v>22</v>
      </c>
      <c r="F988" s="18" t="s">
        <v>298</v>
      </c>
      <c r="H988" s="11"/>
      <c r="I988" s="11"/>
      <c r="J988" s="10"/>
    </row>
    <row r="989" spans="1:10" ht="30.75" customHeight="1">
      <c r="A989" s="32" t="s">
        <v>1425</v>
      </c>
      <c r="B989" s="32" t="s">
        <v>314</v>
      </c>
      <c r="C989" s="24">
        <f t="shared" si="10"/>
        <v>48</v>
      </c>
      <c r="D989" s="24">
        <v>19</v>
      </c>
      <c r="E989" s="24">
        <v>29</v>
      </c>
      <c r="F989" s="18" t="s">
        <v>298</v>
      </c>
      <c r="H989" s="11"/>
      <c r="I989" s="11"/>
      <c r="J989" s="10"/>
    </row>
    <row r="990" spans="1:10" ht="30.75" customHeight="1">
      <c r="A990" s="32" t="s">
        <v>1426</v>
      </c>
      <c r="B990" s="32" t="s">
        <v>314</v>
      </c>
      <c r="C990" s="24">
        <f t="shared" si="10"/>
        <v>400</v>
      </c>
      <c r="D990" s="24">
        <v>80</v>
      </c>
      <c r="E990" s="24">
        <v>320</v>
      </c>
      <c r="F990" s="18" t="s">
        <v>298</v>
      </c>
      <c r="H990" s="11"/>
      <c r="I990" s="11"/>
      <c r="J990" s="10"/>
    </row>
    <row r="991" spans="1:10" ht="30.75" customHeight="1">
      <c r="A991" s="32" t="s">
        <v>1427</v>
      </c>
      <c r="B991" s="32" t="s">
        <v>314</v>
      </c>
      <c r="C991" s="24">
        <f t="shared" si="10"/>
        <v>450</v>
      </c>
      <c r="D991" s="24">
        <v>180</v>
      </c>
      <c r="E991" s="24">
        <v>270</v>
      </c>
      <c r="F991" s="18" t="s">
        <v>298</v>
      </c>
      <c r="H991" s="11"/>
      <c r="I991" s="11"/>
      <c r="J991" s="10"/>
    </row>
    <row r="992" spans="1:10" ht="30.75" customHeight="1">
      <c r="A992" s="32" t="s">
        <v>1428</v>
      </c>
      <c r="B992" s="32" t="s">
        <v>314</v>
      </c>
      <c r="C992" s="24">
        <f t="shared" si="10"/>
        <v>2407</v>
      </c>
      <c r="D992" s="24">
        <v>722</v>
      </c>
      <c r="E992" s="24">
        <v>1685</v>
      </c>
      <c r="F992" s="18" t="s">
        <v>298</v>
      </c>
      <c r="H992" s="11"/>
      <c r="I992" s="11"/>
      <c r="J992" s="10"/>
    </row>
    <row r="993" spans="1:10" ht="30.75" customHeight="1">
      <c r="A993" s="32" t="s">
        <v>1429</v>
      </c>
      <c r="B993" s="32" t="s">
        <v>314</v>
      </c>
      <c r="C993" s="24">
        <f t="shared" si="10"/>
        <v>451</v>
      </c>
      <c r="D993" s="24">
        <v>95</v>
      </c>
      <c r="E993" s="24">
        <v>356</v>
      </c>
      <c r="F993" s="18" t="s">
        <v>298</v>
      </c>
      <c r="H993" s="11"/>
      <c r="I993" s="11"/>
      <c r="J993" s="10"/>
    </row>
    <row r="994" spans="1:10" ht="30.75" customHeight="1">
      <c r="A994" s="32" t="s">
        <v>1430</v>
      </c>
      <c r="B994" s="32" t="s">
        <v>314</v>
      </c>
      <c r="C994" s="24">
        <f t="shared" si="10"/>
        <v>400</v>
      </c>
      <c r="D994" s="24">
        <v>100</v>
      </c>
      <c r="E994" s="24">
        <v>300</v>
      </c>
      <c r="F994" s="18" t="s">
        <v>298</v>
      </c>
      <c r="H994" s="11"/>
      <c r="I994" s="11"/>
      <c r="J994" s="10"/>
    </row>
    <row r="995" spans="1:10" ht="30.75" customHeight="1">
      <c r="A995" s="34" t="s">
        <v>1431</v>
      </c>
      <c r="B995" s="34" t="s">
        <v>1432</v>
      </c>
      <c r="C995" s="30">
        <f t="shared" si="10"/>
        <v>90</v>
      </c>
      <c r="D995" s="30">
        <v>90</v>
      </c>
      <c r="E995" s="30">
        <v>0</v>
      </c>
      <c r="F995" s="22" t="s">
        <v>315</v>
      </c>
      <c r="H995" s="11"/>
      <c r="I995" s="11"/>
      <c r="J995" s="10"/>
    </row>
    <row r="996" spans="1:10" ht="30.75" customHeight="1">
      <c r="A996" s="32" t="s">
        <v>1433</v>
      </c>
      <c r="B996" s="32" t="s">
        <v>314</v>
      </c>
      <c r="C996" s="24">
        <f t="shared" si="10"/>
        <v>250</v>
      </c>
      <c r="D996" s="24">
        <v>50</v>
      </c>
      <c r="E996" s="24">
        <v>200</v>
      </c>
      <c r="F996" s="18" t="s">
        <v>298</v>
      </c>
      <c r="H996" s="11"/>
      <c r="I996" s="11"/>
      <c r="J996" s="10"/>
    </row>
    <row r="997" spans="1:10" ht="30.75" customHeight="1">
      <c r="A997" s="32" t="s">
        <v>1434</v>
      </c>
      <c r="B997" s="32" t="s">
        <v>314</v>
      </c>
      <c r="C997" s="24">
        <f t="shared" si="10"/>
        <v>200</v>
      </c>
      <c r="D997" s="24">
        <v>60</v>
      </c>
      <c r="E997" s="24">
        <v>140</v>
      </c>
      <c r="F997" s="18" t="s">
        <v>298</v>
      </c>
      <c r="H997" s="11"/>
      <c r="I997" s="11"/>
      <c r="J997" s="10"/>
    </row>
    <row r="998" spans="1:10" ht="30.75" customHeight="1">
      <c r="A998" s="32" t="s">
        <v>1435</v>
      </c>
      <c r="B998" s="32" t="s">
        <v>314</v>
      </c>
      <c r="C998" s="24">
        <f t="shared" si="10"/>
        <v>168</v>
      </c>
      <c r="D998" s="24">
        <v>50</v>
      </c>
      <c r="E998" s="24">
        <v>118</v>
      </c>
      <c r="F998" s="18" t="s">
        <v>298</v>
      </c>
      <c r="H998" s="11"/>
      <c r="I998" s="11"/>
      <c r="J998" s="10"/>
    </row>
    <row r="999" spans="1:10" ht="30.75" customHeight="1">
      <c r="A999" s="34" t="s">
        <v>1436</v>
      </c>
      <c r="B999" s="34" t="s">
        <v>314</v>
      </c>
      <c r="C999" s="30">
        <f t="shared" si="10"/>
        <v>67</v>
      </c>
      <c r="D999" s="30">
        <v>17</v>
      </c>
      <c r="E999" s="30">
        <v>50</v>
      </c>
      <c r="F999" s="22" t="s">
        <v>315</v>
      </c>
      <c r="H999" s="11"/>
      <c r="I999" s="11"/>
      <c r="J999" s="10"/>
    </row>
    <row r="1000" spans="1:10" ht="30.75" customHeight="1">
      <c r="A1000" s="32" t="s">
        <v>1437</v>
      </c>
      <c r="B1000" s="32" t="s">
        <v>314</v>
      </c>
      <c r="C1000" s="24">
        <f t="shared" si="10"/>
        <v>50</v>
      </c>
      <c r="D1000" s="24">
        <v>15</v>
      </c>
      <c r="E1000" s="24">
        <v>35</v>
      </c>
      <c r="F1000" s="22" t="s">
        <v>315</v>
      </c>
      <c r="H1000" s="11"/>
      <c r="I1000" s="11"/>
      <c r="J1000" s="10"/>
    </row>
    <row r="1001" spans="1:10" ht="30.75" customHeight="1">
      <c r="A1001" s="32" t="s">
        <v>1438</v>
      </c>
      <c r="B1001" s="32" t="s">
        <v>314</v>
      </c>
      <c r="C1001" s="24">
        <f t="shared" si="10"/>
        <v>40</v>
      </c>
      <c r="D1001" s="24">
        <v>20</v>
      </c>
      <c r="E1001" s="24">
        <v>20</v>
      </c>
      <c r="F1001" s="18" t="s">
        <v>298</v>
      </c>
      <c r="H1001" s="11"/>
      <c r="I1001" s="11"/>
      <c r="J1001" s="10"/>
    </row>
    <row r="1002" spans="1:10" ht="30.75" customHeight="1">
      <c r="A1002" s="32" t="s">
        <v>1439</v>
      </c>
      <c r="B1002" s="32" t="s">
        <v>314</v>
      </c>
      <c r="C1002" s="24">
        <f t="shared" si="10"/>
        <v>150</v>
      </c>
      <c r="D1002" s="24">
        <v>50</v>
      </c>
      <c r="E1002" s="24">
        <v>100</v>
      </c>
      <c r="F1002" s="22" t="s">
        <v>315</v>
      </c>
      <c r="H1002" s="11"/>
      <c r="I1002" s="11"/>
      <c r="J1002" s="10"/>
    </row>
    <row r="1003" spans="1:10" ht="30.75" customHeight="1">
      <c r="A1003" s="32" t="s">
        <v>1440</v>
      </c>
      <c r="B1003" s="32" t="s">
        <v>314</v>
      </c>
      <c r="C1003" s="24">
        <f t="shared" si="10"/>
        <v>12</v>
      </c>
      <c r="D1003" s="24">
        <v>5</v>
      </c>
      <c r="E1003" s="24">
        <v>7</v>
      </c>
      <c r="F1003" s="22" t="s">
        <v>315</v>
      </c>
      <c r="H1003" s="11"/>
      <c r="I1003" s="11"/>
      <c r="J1003" s="10"/>
    </row>
    <row r="1004" spans="1:10" ht="30.75" customHeight="1">
      <c r="A1004" s="32" t="s">
        <v>1441</v>
      </c>
      <c r="B1004" s="32" t="s">
        <v>314</v>
      </c>
      <c r="C1004" s="24">
        <f t="shared" si="10"/>
        <v>35</v>
      </c>
      <c r="D1004" s="24">
        <v>14</v>
      </c>
      <c r="E1004" s="24">
        <v>21</v>
      </c>
      <c r="F1004" s="22" t="s">
        <v>315</v>
      </c>
      <c r="H1004" s="11"/>
      <c r="I1004" s="11"/>
      <c r="J1004" s="10"/>
    </row>
    <row r="1005" spans="1:10" ht="30.75" customHeight="1">
      <c r="A1005" s="32" t="s">
        <v>1442</v>
      </c>
      <c r="B1005" s="32" t="s">
        <v>1443</v>
      </c>
      <c r="C1005" s="24">
        <f t="shared" si="10"/>
        <v>431</v>
      </c>
      <c r="D1005" s="24">
        <v>50</v>
      </c>
      <c r="E1005" s="24">
        <v>381</v>
      </c>
      <c r="F1005" s="22" t="s">
        <v>315</v>
      </c>
      <c r="H1005" s="11"/>
      <c r="I1005" s="11"/>
      <c r="J1005" s="10"/>
    </row>
    <row r="1006" spans="1:10" ht="30.75" customHeight="1">
      <c r="A1006" s="32" t="s">
        <v>1444</v>
      </c>
      <c r="B1006" s="32" t="s">
        <v>1443</v>
      </c>
      <c r="C1006" s="24">
        <f t="shared" si="10"/>
        <v>100</v>
      </c>
      <c r="D1006" s="24">
        <v>50</v>
      </c>
      <c r="E1006" s="24">
        <v>50</v>
      </c>
      <c r="F1006" s="22" t="s">
        <v>315</v>
      </c>
      <c r="H1006" s="11"/>
      <c r="I1006" s="11"/>
      <c r="J1006" s="10"/>
    </row>
    <row r="1007" spans="1:10" ht="30.75" customHeight="1">
      <c r="A1007" s="32" t="s">
        <v>1445</v>
      </c>
      <c r="B1007" s="32" t="s">
        <v>314</v>
      </c>
      <c r="C1007" s="24">
        <f t="shared" si="10"/>
        <v>15</v>
      </c>
      <c r="D1007" s="24">
        <v>6</v>
      </c>
      <c r="E1007" s="24">
        <v>9</v>
      </c>
      <c r="F1007" s="22" t="s">
        <v>315</v>
      </c>
      <c r="H1007" s="11"/>
      <c r="I1007" s="11"/>
      <c r="J1007" s="10"/>
    </row>
    <row r="1008" spans="1:10" ht="30.75" customHeight="1">
      <c r="A1008" s="32" t="s">
        <v>1446</v>
      </c>
      <c r="B1008" s="32" t="s">
        <v>314</v>
      </c>
      <c r="C1008" s="24">
        <f t="shared" si="10"/>
        <v>30</v>
      </c>
      <c r="D1008" s="24">
        <v>30</v>
      </c>
      <c r="E1008" s="24">
        <v>0</v>
      </c>
      <c r="F1008" s="22" t="s">
        <v>315</v>
      </c>
      <c r="H1008" s="11"/>
      <c r="I1008" s="11"/>
      <c r="J1008" s="10"/>
    </row>
    <row r="1009" spans="1:10" ht="30.75" customHeight="1">
      <c r="A1009" s="32" t="s">
        <v>1447</v>
      </c>
      <c r="B1009" s="32" t="s">
        <v>314</v>
      </c>
      <c r="C1009" s="24">
        <f t="shared" si="10"/>
        <v>1000</v>
      </c>
      <c r="D1009" s="24">
        <v>300</v>
      </c>
      <c r="E1009" s="24">
        <v>700</v>
      </c>
      <c r="F1009" s="22" t="s">
        <v>315</v>
      </c>
      <c r="H1009" s="11"/>
      <c r="I1009" s="11"/>
      <c r="J1009" s="10"/>
    </row>
    <row r="1010" spans="1:10" ht="30.75" customHeight="1">
      <c r="A1010" s="32" t="s">
        <v>1448</v>
      </c>
      <c r="B1010" s="32" t="s">
        <v>314</v>
      </c>
      <c r="C1010" s="24">
        <f t="shared" si="10"/>
        <v>9</v>
      </c>
      <c r="D1010" s="24">
        <v>9</v>
      </c>
      <c r="E1010" s="24">
        <v>0</v>
      </c>
      <c r="F1010" s="22" t="s">
        <v>315</v>
      </c>
      <c r="H1010" s="11"/>
      <c r="I1010" s="11"/>
      <c r="J1010" s="10"/>
    </row>
    <row r="1011" spans="1:10" ht="30.75" customHeight="1">
      <c r="A1011" s="32" t="s">
        <v>1449</v>
      </c>
      <c r="B1011" s="32" t="s">
        <v>1409</v>
      </c>
      <c r="C1011" s="24">
        <f t="shared" si="10"/>
        <v>100</v>
      </c>
      <c r="D1011" s="24">
        <v>20</v>
      </c>
      <c r="E1011" s="24">
        <v>80</v>
      </c>
      <c r="F1011" s="18" t="s">
        <v>298</v>
      </c>
      <c r="H1011" s="11"/>
      <c r="I1011" s="11"/>
      <c r="J1011" s="10"/>
    </row>
    <row r="1012" spans="1:10" ht="30.75" customHeight="1">
      <c r="A1012" s="32" t="s">
        <v>1450</v>
      </c>
      <c r="B1012" s="32" t="s">
        <v>314</v>
      </c>
      <c r="C1012" s="24">
        <f t="shared" si="10"/>
        <v>40</v>
      </c>
      <c r="D1012" s="24">
        <v>17</v>
      </c>
      <c r="E1012" s="24">
        <v>23</v>
      </c>
      <c r="F1012" s="18" t="s">
        <v>298</v>
      </c>
      <c r="H1012" s="11"/>
      <c r="I1012" s="11"/>
      <c r="J1012" s="10"/>
    </row>
    <row r="1013" spans="1:10" ht="30.75" customHeight="1">
      <c r="A1013" s="32" t="s">
        <v>1451</v>
      </c>
      <c r="B1013" s="32" t="s">
        <v>314</v>
      </c>
      <c r="C1013" s="24">
        <f t="shared" si="10"/>
        <v>50</v>
      </c>
      <c r="D1013" s="24">
        <v>15</v>
      </c>
      <c r="E1013" s="24">
        <v>35</v>
      </c>
      <c r="F1013" s="22" t="s">
        <v>315</v>
      </c>
      <c r="H1013" s="11"/>
      <c r="I1013" s="11"/>
      <c r="J1013" s="10"/>
    </row>
    <row r="1014" spans="1:10" ht="30.75" customHeight="1">
      <c r="A1014" s="32" t="s">
        <v>1452</v>
      </c>
      <c r="B1014" s="32" t="s">
        <v>314</v>
      </c>
      <c r="C1014" s="24">
        <f t="shared" si="10"/>
        <v>333</v>
      </c>
      <c r="D1014" s="24">
        <v>100</v>
      </c>
      <c r="E1014" s="24">
        <v>233</v>
      </c>
      <c r="F1014" s="18" t="s">
        <v>298</v>
      </c>
      <c r="H1014" s="11"/>
      <c r="I1014" s="11"/>
      <c r="J1014" s="10"/>
    </row>
    <row r="1015" spans="1:10" ht="30.75" customHeight="1">
      <c r="A1015" s="32" t="s">
        <v>1453</v>
      </c>
      <c r="B1015" s="32" t="s">
        <v>314</v>
      </c>
      <c r="C1015" s="24">
        <f t="shared" si="10"/>
        <v>20</v>
      </c>
      <c r="D1015" s="24">
        <v>10</v>
      </c>
      <c r="E1015" s="24">
        <v>10</v>
      </c>
      <c r="F1015" s="18" t="s">
        <v>298</v>
      </c>
      <c r="H1015" s="11"/>
      <c r="I1015" s="11"/>
      <c r="J1015" s="10"/>
    </row>
    <row r="1016" spans="1:10" ht="30.75" customHeight="1">
      <c r="A1016" s="32" t="s">
        <v>1454</v>
      </c>
      <c r="B1016" s="32" t="s">
        <v>314</v>
      </c>
      <c r="C1016" s="24">
        <f t="shared" si="10"/>
        <v>200</v>
      </c>
      <c r="D1016" s="24">
        <v>60</v>
      </c>
      <c r="E1016" s="24">
        <v>140</v>
      </c>
      <c r="F1016" s="22" t="s">
        <v>315</v>
      </c>
      <c r="H1016" s="11"/>
      <c r="I1016" s="11"/>
      <c r="J1016" s="10"/>
    </row>
    <row r="1017" spans="1:10" ht="30.75" customHeight="1">
      <c r="A1017" s="32" t="s">
        <v>1455</v>
      </c>
      <c r="B1017" s="32" t="s">
        <v>343</v>
      </c>
      <c r="C1017" s="24">
        <f t="shared" si="10"/>
        <v>25</v>
      </c>
      <c r="D1017" s="24">
        <v>10</v>
      </c>
      <c r="E1017" s="24">
        <v>15</v>
      </c>
      <c r="F1017" s="22" t="s">
        <v>315</v>
      </c>
      <c r="H1017" s="11"/>
      <c r="I1017" s="11"/>
      <c r="J1017" s="10"/>
    </row>
  </sheetData>
  <autoFilter ref="A3:F1017">
    <filterColumn colId="2" showButton="0"/>
    <filterColumn colId="3" showButton="0"/>
  </autoFilter>
  <mergeCells count="4">
    <mergeCell ref="A3:A4"/>
    <mergeCell ref="B3:B4"/>
    <mergeCell ref="C3:E3"/>
    <mergeCell ref="F3:F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별첨5-보조금성과평가</vt:lpstr>
      <vt:lpstr>'별첨5-보조금성과평가'!Print_Area</vt:lpstr>
      <vt:lpstr>'별첨5-보조금성과평가'!Print_Titles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2017-08-15T06:19:28Z</dcterms:created>
  <dcterms:modified xsi:type="dcterms:W3CDTF">2017-08-15T06:19:44Z</dcterms:modified>
</cp:coreProperties>
</file>